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filterPrivacy="1" defaultThemeVersion="166925"/>
  <xr:revisionPtr revIDLastSave="0" documentId="8_{1A561703-ABB9-4674-A77E-1780BE29919F}" xr6:coauthVersionLast="36" xr6:coauthVersionMax="36" xr10:uidLastSave="{00000000-0000-0000-0000-000000000000}"/>
  <bookViews>
    <workbookView xWindow="-105" yWindow="-105" windowWidth="23250" windowHeight="12570" tabRatio="777" xr2:uid="{B412B08A-3306-4992-9EBB-9CFF3B7DE701}"/>
  </bookViews>
  <sheets>
    <sheet name="はじめに" sheetId="16" r:id="rId1"/>
    <sheet name="結果（カテゴリー順）" sheetId="20" r:id="rId2"/>
    <sheet name="結果(ヒット数順)" sheetId="17" r:id="rId3"/>
    <sheet name="０～3次予防" sheetId="8" r:id="rId4"/>
  </sheets>
  <definedNames>
    <definedName name="_xlnm.Print_Area" localSheetId="0">はじめに!$A$1:$C$12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17" l="1"/>
  <c r="H4" i="17"/>
  <c r="H20" i="20"/>
  <c r="H142" i="20" l="1"/>
  <c r="L142" i="20" s="1"/>
  <c r="K141" i="20"/>
  <c r="H141" i="20"/>
  <c r="I141" i="20" s="1"/>
  <c r="H140" i="20"/>
  <c r="L140" i="20" s="1"/>
  <c r="H139" i="20"/>
  <c r="K139" i="20" s="1"/>
  <c r="L138" i="20"/>
  <c r="J138" i="20"/>
  <c r="I138" i="20"/>
  <c r="H138" i="20"/>
  <c r="K138" i="20" s="1"/>
  <c r="H137" i="20"/>
  <c r="K137" i="20" s="1"/>
  <c r="J136" i="20"/>
  <c r="H136" i="20"/>
  <c r="L136" i="20" s="1"/>
  <c r="H135" i="20"/>
  <c r="I135" i="20" s="1"/>
  <c r="H134" i="20"/>
  <c r="L134" i="20" s="1"/>
  <c r="K133" i="20"/>
  <c r="H133" i="20"/>
  <c r="I133" i="20" s="1"/>
  <c r="H132" i="20"/>
  <c r="L132" i="20" s="1"/>
  <c r="H131" i="20"/>
  <c r="K131" i="20" s="1"/>
  <c r="J130" i="20"/>
  <c r="H130" i="20"/>
  <c r="K130" i="20" s="1"/>
  <c r="H129" i="20"/>
  <c r="K129" i="20" s="1"/>
  <c r="K128" i="20"/>
  <c r="H128" i="20"/>
  <c r="J128" i="20" s="1"/>
  <c r="H127" i="20"/>
  <c r="I127" i="20" s="1"/>
  <c r="H126" i="20"/>
  <c r="L126" i="20" s="1"/>
  <c r="H125" i="20"/>
  <c r="I125" i="20" s="1"/>
  <c r="H124" i="20"/>
  <c r="L124" i="20" s="1"/>
  <c r="J123" i="20"/>
  <c r="H123" i="20"/>
  <c r="K123" i="20" s="1"/>
  <c r="H122" i="20"/>
  <c r="K122" i="20" s="1"/>
  <c r="J121" i="20"/>
  <c r="I121" i="20"/>
  <c r="H121" i="20"/>
  <c r="L121" i="20" s="1"/>
  <c r="L120" i="20"/>
  <c r="J120" i="20"/>
  <c r="H120" i="20"/>
  <c r="I120" i="20" s="1"/>
  <c r="H119" i="20"/>
  <c r="L119" i="20" s="1"/>
  <c r="H118" i="20"/>
  <c r="L118" i="20" s="1"/>
  <c r="K117" i="20"/>
  <c r="J117" i="20"/>
  <c r="H117" i="20"/>
  <c r="I117" i="20" s="1"/>
  <c r="H116" i="20"/>
  <c r="L116" i="20" s="1"/>
  <c r="H115" i="20"/>
  <c r="K115" i="20" s="1"/>
  <c r="L114" i="20"/>
  <c r="I114" i="20"/>
  <c r="H114" i="20"/>
  <c r="K114" i="20" s="1"/>
  <c r="L113" i="20"/>
  <c r="I113" i="20"/>
  <c r="H113" i="20"/>
  <c r="K113" i="20" s="1"/>
  <c r="H112" i="20"/>
  <c r="J112" i="20" s="1"/>
  <c r="H111" i="20"/>
  <c r="L111" i="20" s="1"/>
  <c r="H110" i="20"/>
  <c r="L110" i="20" s="1"/>
  <c r="K109" i="20"/>
  <c r="J109" i="20"/>
  <c r="H109" i="20"/>
  <c r="I109" i="20" s="1"/>
  <c r="H108" i="20"/>
  <c r="L108" i="20" s="1"/>
  <c r="L107" i="20"/>
  <c r="J107" i="20"/>
  <c r="H107" i="20"/>
  <c r="K107" i="20" s="1"/>
  <c r="J106" i="20"/>
  <c r="I106" i="20"/>
  <c r="H106" i="20"/>
  <c r="K106" i="20" s="1"/>
  <c r="L105" i="20"/>
  <c r="J105" i="20"/>
  <c r="H105" i="20"/>
  <c r="I105" i="20" s="1"/>
  <c r="H104" i="20"/>
  <c r="J104" i="20" s="1"/>
  <c r="H103" i="20"/>
  <c r="I103" i="20" s="1"/>
  <c r="H102" i="20"/>
  <c r="L102" i="20" s="1"/>
  <c r="H101" i="20"/>
  <c r="I101" i="20" s="1"/>
  <c r="H100" i="20"/>
  <c r="L100" i="20" s="1"/>
  <c r="H99" i="20"/>
  <c r="K99" i="20" s="1"/>
  <c r="I98" i="20"/>
  <c r="H98" i="20"/>
  <c r="K98" i="20" s="1"/>
  <c r="L97" i="20"/>
  <c r="K97" i="20"/>
  <c r="J97" i="20"/>
  <c r="I97" i="20"/>
  <c r="H97" i="20"/>
  <c r="K96" i="20"/>
  <c r="I96" i="20"/>
  <c r="H96" i="20"/>
  <c r="J96" i="20" s="1"/>
  <c r="H95" i="20"/>
  <c r="I95" i="20" s="1"/>
  <c r="H94" i="20"/>
  <c r="L94" i="20" s="1"/>
  <c r="K93" i="20"/>
  <c r="H93" i="20"/>
  <c r="I93" i="20" s="1"/>
  <c r="H92" i="20"/>
  <c r="L92" i="20" s="1"/>
  <c r="J91" i="20"/>
  <c r="I91" i="20"/>
  <c r="H91" i="20"/>
  <c r="K91" i="20" s="1"/>
  <c r="L90" i="20"/>
  <c r="H90" i="20"/>
  <c r="K90" i="20" s="1"/>
  <c r="H89" i="20"/>
  <c r="L89" i="20" s="1"/>
  <c r="I88" i="20"/>
  <c r="H88" i="20"/>
  <c r="J88" i="20" s="1"/>
  <c r="H87" i="20"/>
  <c r="I87" i="20" s="1"/>
  <c r="K86" i="20"/>
  <c r="H86" i="20"/>
  <c r="L86" i="20" s="1"/>
  <c r="K85" i="20"/>
  <c r="H85" i="20"/>
  <c r="I85" i="20" s="1"/>
  <c r="H84" i="20"/>
  <c r="L84" i="20" s="1"/>
  <c r="I83" i="20"/>
  <c r="H83" i="20"/>
  <c r="K83" i="20" s="1"/>
  <c r="L82" i="20"/>
  <c r="H82" i="20"/>
  <c r="K82" i="20" s="1"/>
  <c r="H81" i="20"/>
  <c r="L81" i="20" s="1"/>
  <c r="I80" i="20"/>
  <c r="H80" i="20"/>
  <c r="J80" i="20" s="1"/>
  <c r="H79" i="20"/>
  <c r="I79" i="20" s="1"/>
  <c r="K78" i="20"/>
  <c r="H78" i="20"/>
  <c r="L78" i="20" s="1"/>
  <c r="K77" i="20"/>
  <c r="H77" i="20"/>
  <c r="I77" i="20" s="1"/>
  <c r="H76" i="20"/>
  <c r="L76" i="20" s="1"/>
  <c r="I75" i="20"/>
  <c r="H75" i="20"/>
  <c r="K75" i="20" s="1"/>
  <c r="L74" i="20"/>
  <c r="H74" i="20"/>
  <c r="K74" i="20" s="1"/>
  <c r="H73" i="20"/>
  <c r="L73" i="20" s="1"/>
  <c r="I72" i="20"/>
  <c r="H72" i="20"/>
  <c r="J72" i="20" s="1"/>
  <c r="H71" i="20"/>
  <c r="L71" i="20" s="1"/>
  <c r="K70" i="20"/>
  <c r="H70" i="20"/>
  <c r="L70" i="20" s="1"/>
  <c r="K69" i="20"/>
  <c r="H69" i="20"/>
  <c r="I69" i="20" s="1"/>
  <c r="H68" i="20"/>
  <c r="L68" i="20" s="1"/>
  <c r="I67" i="20"/>
  <c r="H67" i="20"/>
  <c r="K67" i="20" s="1"/>
  <c r="L66" i="20"/>
  <c r="H66" i="20"/>
  <c r="K66" i="20" s="1"/>
  <c r="H65" i="20"/>
  <c r="L65" i="20" s="1"/>
  <c r="I64" i="20"/>
  <c r="H64" i="20"/>
  <c r="J64" i="20" s="1"/>
  <c r="H63" i="20"/>
  <c r="L63" i="20" s="1"/>
  <c r="K62" i="20"/>
  <c r="H62" i="20"/>
  <c r="L62" i="20" s="1"/>
  <c r="K61" i="20"/>
  <c r="H61" i="20"/>
  <c r="I61" i="20" s="1"/>
  <c r="H60" i="20"/>
  <c r="L60" i="20" s="1"/>
  <c r="I59" i="20"/>
  <c r="H59" i="20"/>
  <c r="K59" i="20" s="1"/>
  <c r="L58" i="20"/>
  <c r="H58" i="20"/>
  <c r="K58" i="20" s="1"/>
  <c r="H57" i="20"/>
  <c r="L57" i="20" s="1"/>
  <c r="I56" i="20"/>
  <c r="H56" i="20"/>
  <c r="J56" i="20" s="1"/>
  <c r="H55" i="20"/>
  <c r="I55" i="20" s="1"/>
  <c r="H54" i="20"/>
  <c r="L54" i="20" s="1"/>
  <c r="H53" i="20"/>
  <c r="I53" i="20" s="1"/>
  <c r="H52" i="20"/>
  <c r="L52" i="20" s="1"/>
  <c r="H51" i="20"/>
  <c r="K51" i="20" s="1"/>
  <c r="I50" i="20"/>
  <c r="H50" i="20"/>
  <c r="K50" i="20" s="1"/>
  <c r="L49" i="20"/>
  <c r="K49" i="20"/>
  <c r="J49" i="20"/>
  <c r="I49" i="20"/>
  <c r="H49" i="20"/>
  <c r="K48" i="20"/>
  <c r="I48" i="20"/>
  <c r="H48" i="20"/>
  <c r="J48" i="20" s="1"/>
  <c r="H47" i="20"/>
  <c r="I47" i="20" s="1"/>
  <c r="K46" i="20"/>
  <c r="J46" i="20"/>
  <c r="H46" i="20"/>
  <c r="L46" i="20" s="1"/>
  <c r="J45" i="20"/>
  <c r="H45" i="20"/>
  <c r="I45" i="20" s="1"/>
  <c r="H44" i="20"/>
  <c r="L44" i="20" s="1"/>
  <c r="L43" i="20"/>
  <c r="J43" i="20"/>
  <c r="I43" i="20"/>
  <c r="H43" i="20"/>
  <c r="K43" i="20" s="1"/>
  <c r="J42" i="20"/>
  <c r="H42" i="20"/>
  <c r="K42" i="20" s="1"/>
  <c r="L41" i="20"/>
  <c r="K41" i="20"/>
  <c r="J41" i="20"/>
  <c r="H41" i="20"/>
  <c r="I41" i="20" s="1"/>
  <c r="H40" i="20"/>
  <c r="J40" i="20" s="1"/>
  <c r="H39" i="20"/>
  <c r="L39" i="20" s="1"/>
  <c r="K38" i="20"/>
  <c r="H38" i="20"/>
  <c r="L38" i="20" s="1"/>
  <c r="H37" i="20"/>
  <c r="I37" i="20" s="1"/>
  <c r="H36" i="20"/>
  <c r="L36" i="20" s="1"/>
  <c r="L35" i="20"/>
  <c r="J35" i="20"/>
  <c r="H35" i="20"/>
  <c r="K35" i="20" s="1"/>
  <c r="H34" i="20"/>
  <c r="K34" i="20" s="1"/>
  <c r="K33" i="20"/>
  <c r="H33" i="20"/>
  <c r="J33" i="20" s="1"/>
  <c r="K32" i="20"/>
  <c r="I32" i="20"/>
  <c r="H32" i="20"/>
  <c r="J32" i="20" s="1"/>
  <c r="H31" i="20"/>
  <c r="I31" i="20" s="1"/>
  <c r="H30" i="20"/>
  <c r="L30" i="20" s="1"/>
  <c r="H29" i="20"/>
  <c r="I29" i="20" s="1"/>
  <c r="H28" i="20"/>
  <c r="L28" i="20" s="1"/>
  <c r="L27" i="20"/>
  <c r="H27" i="20"/>
  <c r="K27" i="20" s="1"/>
  <c r="I26" i="20"/>
  <c r="H26" i="20"/>
  <c r="K26" i="20" s="1"/>
  <c r="L25" i="20"/>
  <c r="H25" i="20"/>
  <c r="K25" i="20" s="1"/>
  <c r="K24" i="20"/>
  <c r="H24" i="20"/>
  <c r="J24" i="20" s="1"/>
  <c r="H23" i="20"/>
  <c r="I23" i="20" s="1"/>
  <c r="H22" i="20"/>
  <c r="L22" i="20" s="1"/>
  <c r="H21" i="20"/>
  <c r="I21" i="20" s="1"/>
  <c r="H19" i="20"/>
  <c r="L19" i="20" s="1"/>
  <c r="L18" i="20"/>
  <c r="H18" i="20"/>
  <c r="K18" i="20" s="1"/>
  <c r="I17" i="20"/>
  <c r="H17" i="20"/>
  <c r="K17" i="20" s="1"/>
  <c r="L16" i="20"/>
  <c r="I16" i="20"/>
  <c r="H16" i="20"/>
  <c r="K16" i="20" s="1"/>
  <c r="H15" i="20"/>
  <c r="J15" i="20" s="1"/>
  <c r="H14" i="20"/>
  <c r="I14" i="20" s="1"/>
  <c r="H13" i="20"/>
  <c r="L13" i="20" s="1"/>
  <c r="H12" i="20"/>
  <c r="I12" i="20" s="1"/>
  <c r="H11" i="20"/>
  <c r="L11" i="20" s="1"/>
  <c r="L10" i="20"/>
  <c r="H10" i="20"/>
  <c r="K10" i="20" s="1"/>
  <c r="H9" i="20"/>
  <c r="K9" i="20" s="1"/>
  <c r="L8" i="20"/>
  <c r="H8" i="20"/>
  <c r="K8" i="20" s="1"/>
  <c r="H7" i="20"/>
  <c r="J7" i="20" s="1"/>
  <c r="H6" i="20"/>
  <c r="I6" i="20" s="1"/>
  <c r="H5" i="20"/>
  <c r="L5" i="20" s="1"/>
  <c r="H4" i="20"/>
  <c r="I4" i="20" s="1"/>
  <c r="L33" i="20" l="1"/>
  <c r="I51" i="20"/>
  <c r="J54" i="20"/>
  <c r="I57" i="20"/>
  <c r="I65" i="20"/>
  <c r="I73" i="20"/>
  <c r="I81" i="20"/>
  <c r="I89" i="20"/>
  <c r="I99" i="20"/>
  <c r="K105" i="20"/>
  <c r="I112" i="20"/>
  <c r="K120" i="20"/>
  <c r="I122" i="20"/>
  <c r="J125" i="20"/>
  <c r="L128" i="20"/>
  <c r="L130" i="20"/>
  <c r="I137" i="20"/>
  <c r="J139" i="20"/>
  <c r="J51" i="20"/>
  <c r="K54" i="20"/>
  <c r="J57" i="20"/>
  <c r="J65" i="20"/>
  <c r="J73" i="20"/>
  <c r="J81" i="20"/>
  <c r="J89" i="20"/>
  <c r="J99" i="20"/>
  <c r="K112" i="20"/>
  <c r="J122" i="20"/>
  <c r="K125" i="20"/>
  <c r="J137" i="20"/>
  <c r="L139" i="20"/>
  <c r="J12" i="20"/>
  <c r="L15" i="20"/>
  <c r="J17" i="20"/>
  <c r="J21" i="20"/>
  <c r="L24" i="20"/>
  <c r="J26" i="20"/>
  <c r="J29" i="20"/>
  <c r="I34" i="20"/>
  <c r="I40" i="20"/>
  <c r="L51" i="20"/>
  <c r="K57" i="20"/>
  <c r="J59" i="20"/>
  <c r="K65" i="20"/>
  <c r="J67" i="20"/>
  <c r="K73" i="20"/>
  <c r="J75" i="20"/>
  <c r="K81" i="20"/>
  <c r="J83" i="20"/>
  <c r="K89" i="20"/>
  <c r="L99" i="20"/>
  <c r="I104" i="20"/>
  <c r="L112" i="20"/>
  <c r="J114" i="20"/>
  <c r="L122" i="20"/>
  <c r="I129" i="20"/>
  <c r="J131" i="20"/>
  <c r="L137" i="20"/>
  <c r="I9" i="20"/>
  <c r="L7" i="20"/>
  <c r="K4" i="20"/>
  <c r="L9" i="20"/>
  <c r="K12" i="20"/>
  <c r="L17" i="20"/>
  <c r="K21" i="20"/>
  <c r="L26" i="20"/>
  <c r="K29" i="20"/>
  <c r="L32" i="20"/>
  <c r="J34" i="20"/>
  <c r="J37" i="20"/>
  <c r="K40" i="20"/>
  <c r="I42" i="20"/>
  <c r="L59" i="20"/>
  <c r="L67" i="20"/>
  <c r="L75" i="20"/>
  <c r="L83" i="20"/>
  <c r="L91" i="20"/>
  <c r="K104" i="20"/>
  <c r="J129" i="20"/>
  <c r="L131" i="20"/>
  <c r="I136" i="20"/>
  <c r="K15" i="20"/>
  <c r="K37" i="20"/>
  <c r="L104" i="20"/>
  <c r="L129" i="20"/>
  <c r="J141" i="20"/>
  <c r="L34" i="20"/>
  <c r="L40" i="20"/>
  <c r="J5" i="20"/>
  <c r="J8" i="20"/>
  <c r="I10" i="20"/>
  <c r="J13" i="20"/>
  <c r="J16" i="20"/>
  <c r="I18" i="20"/>
  <c r="J22" i="20"/>
  <c r="J25" i="20"/>
  <c r="I27" i="20"/>
  <c r="J30" i="20"/>
  <c r="I33" i="20"/>
  <c r="L42" i="20"/>
  <c r="K45" i="20"/>
  <c r="L48" i="20"/>
  <c r="J50" i="20"/>
  <c r="J53" i="20"/>
  <c r="K56" i="20"/>
  <c r="I58" i="20"/>
  <c r="K64" i="20"/>
  <c r="I66" i="20"/>
  <c r="K72" i="20"/>
  <c r="I74" i="20"/>
  <c r="K80" i="20"/>
  <c r="I82" i="20"/>
  <c r="K88" i="20"/>
  <c r="I90" i="20"/>
  <c r="L96" i="20"/>
  <c r="J98" i="20"/>
  <c r="J101" i="20"/>
  <c r="L106" i="20"/>
  <c r="J113" i="20"/>
  <c r="J115" i="20"/>
  <c r="K121" i="20"/>
  <c r="L123" i="20"/>
  <c r="I128" i="20"/>
  <c r="K136" i="20"/>
  <c r="K7" i="20"/>
  <c r="J4" i="20"/>
  <c r="J9" i="20"/>
  <c r="I8" i="20"/>
  <c r="I25" i="20"/>
  <c r="K5" i="20"/>
  <c r="J10" i="20"/>
  <c r="K13" i="20"/>
  <c r="J18" i="20"/>
  <c r="K22" i="20"/>
  <c r="J27" i="20"/>
  <c r="K30" i="20"/>
  <c r="I35" i="20"/>
  <c r="J38" i="20"/>
  <c r="L50" i="20"/>
  <c r="K53" i="20"/>
  <c r="L56" i="20"/>
  <c r="J58" i="20"/>
  <c r="J61" i="20"/>
  <c r="L64" i="20"/>
  <c r="J66" i="20"/>
  <c r="J69" i="20"/>
  <c r="L72" i="20"/>
  <c r="J74" i="20"/>
  <c r="J77" i="20"/>
  <c r="L80" i="20"/>
  <c r="J82" i="20"/>
  <c r="J85" i="20"/>
  <c r="L88" i="20"/>
  <c r="J90" i="20"/>
  <c r="J93" i="20"/>
  <c r="L98" i="20"/>
  <c r="K101" i="20"/>
  <c r="L115" i="20"/>
  <c r="I130" i="20"/>
  <c r="J133" i="20"/>
  <c r="L4" i="20"/>
  <c r="J6" i="20"/>
  <c r="I11" i="20"/>
  <c r="L12" i="20"/>
  <c r="J14" i="20"/>
  <c r="I19" i="20"/>
  <c r="L21" i="20"/>
  <c r="J23" i="20"/>
  <c r="I28" i="20"/>
  <c r="L29" i="20"/>
  <c r="J31" i="20"/>
  <c r="I36" i="20"/>
  <c r="L37" i="20"/>
  <c r="J39" i="20"/>
  <c r="I44" i="20"/>
  <c r="L45" i="20"/>
  <c r="J47" i="20"/>
  <c r="I52" i="20"/>
  <c r="L53" i="20"/>
  <c r="J55" i="20"/>
  <c r="I60" i="20"/>
  <c r="L61" i="20"/>
  <c r="J63" i="20"/>
  <c r="I68" i="20"/>
  <c r="L69" i="20"/>
  <c r="J71" i="20"/>
  <c r="I76" i="20"/>
  <c r="L77" i="20"/>
  <c r="J79" i="20"/>
  <c r="I84" i="20"/>
  <c r="L85" i="20"/>
  <c r="J87" i="20"/>
  <c r="I92" i="20"/>
  <c r="L93" i="20"/>
  <c r="J95" i="20"/>
  <c r="I100" i="20"/>
  <c r="L101" i="20"/>
  <c r="J103" i="20"/>
  <c r="I108" i="20"/>
  <c r="L109" i="20"/>
  <c r="J111" i="20"/>
  <c r="I116" i="20"/>
  <c r="L117" i="20"/>
  <c r="J119" i="20"/>
  <c r="I124" i="20"/>
  <c r="L125" i="20"/>
  <c r="J127" i="20"/>
  <c r="I132" i="20"/>
  <c r="L133" i="20"/>
  <c r="J135" i="20"/>
  <c r="I140" i="20"/>
  <c r="L141" i="20"/>
  <c r="I71" i="20"/>
  <c r="I119" i="20"/>
  <c r="K6" i="20"/>
  <c r="J11" i="20"/>
  <c r="K14" i="20"/>
  <c r="J19" i="20"/>
  <c r="K23" i="20"/>
  <c r="J28" i="20"/>
  <c r="K31" i="20"/>
  <c r="J36" i="20"/>
  <c r="K39" i="20"/>
  <c r="J44" i="20"/>
  <c r="K47" i="20"/>
  <c r="J52" i="20"/>
  <c r="K55" i="20"/>
  <c r="J60" i="20"/>
  <c r="K63" i="20"/>
  <c r="J68" i="20"/>
  <c r="K71" i="20"/>
  <c r="J76" i="20"/>
  <c r="K79" i="20"/>
  <c r="J84" i="20"/>
  <c r="K87" i="20"/>
  <c r="J92" i="20"/>
  <c r="K95" i="20"/>
  <c r="J100" i="20"/>
  <c r="K103" i="20"/>
  <c r="J108" i="20"/>
  <c r="K111" i="20"/>
  <c r="J116" i="20"/>
  <c r="K119" i="20"/>
  <c r="J124" i="20"/>
  <c r="K127" i="20"/>
  <c r="J132" i="20"/>
  <c r="K135" i="20"/>
  <c r="J140" i="20"/>
  <c r="I39" i="20"/>
  <c r="I63" i="20"/>
  <c r="I111" i="20"/>
  <c r="I5" i="20"/>
  <c r="L6" i="20"/>
  <c r="K11" i="20"/>
  <c r="I13" i="20"/>
  <c r="L14" i="20"/>
  <c r="K19" i="20"/>
  <c r="I22" i="20"/>
  <c r="L23" i="20"/>
  <c r="K28" i="20"/>
  <c r="I30" i="20"/>
  <c r="L31" i="20"/>
  <c r="K36" i="20"/>
  <c r="I38" i="20"/>
  <c r="K44" i="20"/>
  <c r="I46" i="20"/>
  <c r="L47" i="20"/>
  <c r="K52" i="20"/>
  <c r="I54" i="20"/>
  <c r="L55" i="20"/>
  <c r="K60" i="20"/>
  <c r="I62" i="20"/>
  <c r="K68" i="20"/>
  <c r="I70" i="20"/>
  <c r="K76" i="20"/>
  <c r="I78" i="20"/>
  <c r="L79" i="20"/>
  <c r="K84" i="20"/>
  <c r="I86" i="20"/>
  <c r="L87" i="20"/>
  <c r="K92" i="20"/>
  <c r="I94" i="20"/>
  <c r="L95" i="20"/>
  <c r="K100" i="20"/>
  <c r="I102" i="20"/>
  <c r="L103" i="20"/>
  <c r="K108" i="20"/>
  <c r="I110" i="20"/>
  <c r="K116" i="20"/>
  <c r="I118" i="20"/>
  <c r="K124" i="20"/>
  <c r="I126" i="20"/>
  <c r="L127" i="20"/>
  <c r="K132" i="20"/>
  <c r="I134" i="20"/>
  <c r="L135" i="20"/>
  <c r="K140" i="20"/>
  <c r="I142" i="20"/>
  <c r="J62" i="20"/>
  <c r="J70" i="20"/>
  <c r="J78" i="20"/>
  <c r="J86" i="20"/>
  <c r="J94" i="20"/>
  <c r="J102" i="20"/>
  <c r="I107" i="20"/>
  <c r="J110" i="20"/>
  <c r="I115" i="20"/>
  <c r="J118" i="20"/>
  <c r="I123" i="20"/>
  <c r="J126" i="20"/>
  <c r="I131" i="20"/>
  <c r="J134" i="20"/>
  <c r="I139" i="20"/>
  <c r="J142" i="20"/>
  <c r="I7" i="20"/>
  <c r="I15" i="20"/>
  <c r="I24" i="20"/>
  <c r="K94" i="20"/>
  <c r="K102" i="20"/>
  <c r="K110" i="20"/>
  <c r="K118" i="20"/>
  <c r="K126" i="20"/>
  <c r="K134" i="20"/>
  <c r="K142" i="20"/>
  <c r="G4" i="17" l="1"/>
  <c r="G5" i="17"/>
  <c r="H5" i="17"/>
  <c r="G6" i="17"/>
  <c r="G7" i="17"/>
  <c r="I7" i="17" s="1"/>
  <c r="G141" i="17"/>
  <c r="J141" i="17" s="1"/>
  <c r="G139" i="17"/>
  <c r="H139" i="17" s="1"/>
  <c r="G138" i="17"/>
  <c r="H138" i="17" s="1"/>
  <c r="G136" i="17"/>
  <c r="I136" i="17" s="1"/>
  <c r="G135" i="17"/>
  <c r="K135" i="17" s="1"/>
  <c r="G134" i="17"/>
  <c r="G137" i="17"/>
  <c r="I137" i="17" s="1"/>
  <c r="G133" i="17"/>
  <c r="H133" i="17" s="1"/>
  <c r="K132" i="17"/>
  <c r="G132" i="17"/>
  <c r="I132" i="17" s="1"/>
  <c r="G128" i="17"/>
  <c r="K128" i="17" s="1"/>
  <c r="G130" i="17"/>
  <c r="G127" i="17"/>
  <c r="K127" i="17" s="1"/>
  <c r="G129" i="17"/>
  <c r="K129" i="17" s="1"/>
  <c r="G123" i="17"/>
  <c r="G125" i="17"/>
  <c r="J125" i="17" s="1"/>
  <c r="G119" i="17"/>
  <c r="G120" i="17"/>
  <c r="I120" i="17" s="1"/>
  <c r="G124" i="17"/>
  <c r="K124" i="17" s="1"/>
  <c r="G126" i="17"/>
  <c r="H126" i="17" s="1"/>
  <c r="G122" i="17"/>
  <c r="K122" i="17" s="1"/>
  <c r="G121" i="17"/>
  <c r="K121" i="17" s="1"/>
  <c r="G113" i="17"/>
  <c r="G116" i="17"/>
  <c r="J116" i="17" s="1"/>
  <c r="G131" i="17"/>
  <c r="G115" i="17"/>
  <c r="I115" i="17" s="1"/>
  <c r="G140" i="17"/>
  <c r="I140" i="17" s="1"/>
  <c r="G108" i="17"/>
  <c r="G117" i="17"/>
  <c r="K117" i="17" s="1"/>
  <c r="G110" i="17"/>
  <c r="K110" i="17" s="1"/>
  <c r="G103" i="17"/>
  <c r="G106" i="17"/>
  <c r="K106" i="17" s="1"/>
  <c r="G102" i="17"/>
  <c r="I102" i="17" s="1"/>
  <c r="G104" i="17"/>
  <c r="G109" i="17"/>
  <c r="K109" i="17" s="1"/>
  <c r="G100" i="17"/>
  <c r="G99" i="17"/>
  <c r="K99" i="17" s="1"/>
  <c r="G114" i="17"/>
  <c r="K114" i="17" s="1"/>
  <c r="G107" i="17"/>
  <c r="H107" i="17" s="1"/>
  <c r="G101" i="17"/>
  <c r="K101" i="17" s="1"/>
  <c r="G97" i="17"/>
  <c r="K97" i="17" s="1"/>
  <c r="G118" i="17"/>
  <c r="J118" i="17" s="1"/>
  <c r="G98" i="17"/>
  <c r="I98" i="17" s="1"/>
  <c r="G96" i="17"/>
  <c r="H96" i="17" s="1"/>
  <c r="G111" i="17"/>
  <c r="I111" i="17" s="1"/>
  <c r="G90" i="17"/>
  <c r="K90" i="17" s="1"/>
  <c r="G94" i="17"/>
  <c r="K94" i="17" s="1"/>
  <c r="G105" i="17"/>
  <c r="J105" i="17" s="1"/>
  <c r="G95" i="17"/>
  <c r="K95" i="17" s="1"/>
  <c r="G112" i="17"/>
  <c r="K112" i="17" s="1"/>
  <c r="G93" i="17"/>
  <c r="H93" i="17" s="1"/>
  <c r="G88" i="17"/>
  <c r="I88" i="17" s="1"/>
  <c r="G84" i="17"/>
  <c r="I84" i="17" s="1"/>
  <c r="G87" i="17"/>
  <c r="J87" i="17" s="1"/>
  <c r="G86" i="17"/>
  <c r="K86" i="17" s="1"/>
  <c r="G85" i="17"/>
  <c r="K85" i="17" s="1"/>
  <c r="G91" i="17"/>
  <c r="K91" i="17" s="1"/>
  <c r="G83" i="17"/>
  <c r="G89" i="17"/>
  <c r="I89" i="17" s="1"/>
  <c r="G80" i="17"/>
  <c r="G92" i="17"/>
  <c r="K92" i="17" s="1"/>
  <c r="G79" i="17"/>
  <c r="I79" i="17" s="1"/>
  <c r="G82" i="17"/>
  <c r="G81" i="17"/>
  <c r="K81" i="17" s="1"/>
  <c r="G77" i="17"/>
  <c r="K77" i="17" s="1"/>
  <c r="G73" i="17"/>
  <c r="J73" i="17" s="1"/>
  <c r="G74" i="17"/>
  <c r="J74" i="17" s="1"/>
  <c r="G76" i="17"/>
  <c r="H76" i="17" s="1"/>
  <c r="G78" i="17"/>
  <c r="I78" i="17" s="1"/>
  <c r="G75" i="17"/>
  <c r="H75" i="17" s="1"/>
  <c r="G72" i="17"/>
  <c r="H72" i="17" s="1"/>
  <c r="G71" i="17"/>
  <c r="K71" i="17" s="1"/>
  <c r="G68" i="17"/>
  <c r="K68" i="17" s="1"/>
  <c r="G66" i="17"/>
  <c r="G69" i="17"/>
  <c r="K69" i="17" s="1"/>
  <c r="G63" i="17"/>
  <c r="H63" i="17" s="1"/>
  <c r="G65" i="17"/>
  <c r="H65" i="17" s="1"/>
  <c r="G70" i="17"/>
  <c r="K70" i="17" s="1"/>
  <c r="G59" i="17"/>
  <c r="K59" i="17" s="1"/>
  <c r="G67" i="17"/>
  <c r="K67" i="17" s="1"/>
  <c r="G60" i="17"/>
  <c r="K60" i="17" s="1"/>
  <c r="G64" i="17"/>
  <c r="K64" i="17" s="1"/>
  <c r="G55" i="17"/>
  <c r="K55" i="17" s="1"/>
  <c r="G54" i="17"/>
  <c r="I54" i="17" s="1"/>
  <c r="G53" i="17"/>
  <c r="K53" i="17" s="1"/>
  <c r="G58" i="17"/>
  <c r="I58" i="17" s="1"/>
  <c r="G56" i="17"/>
  <c r="K56" i="17" s="1"/>
  <c r="G51" i="17"/>
  <c r="H51" i="17" s="1"/>
  <c r="G50" i="17"/>
  <c r="K50" i="17" s="1"/>
  <c r="G57" i="17"/>
  <c r="K57" i="17" s="1"/>
  <c r="G47" i="17"/>
  <c r="K47" i="17" s="1"/>
  <c r="G61" i="17"/>
  <c r="I61" i="17" s="1"/>
  <c r="G44" i="17"/>
  <c r="J44" i="17" s="1"/>
  <c r="G40" i="17"/>
  <c r="J40" i="17" s="1"/>
  <c r="G42" i="17"/>
  <c r="H42" i="17" s="1"/>
  <c r="G48" i="17"/>
  <c r="K48" i="17" s="1"/>
  <c r="G41" i="17"/>
  <c r="K41" i="17" s="1"/>
  <c r="G52" i="17"/>
  <c r="H52" i="17" s="1"/>
  <c r="G46" i="17"/>
  <c r="J46" i="17" s="1"/>
  <c r="I45" i="17"/>
  <c r="G45" i="17"/>
  <c r="J45" i="17" s="1"/>
  <c r="G39" i="17"/>
  <c r="J39" i="17" s="1"/>
  <c r="G37" i="17"/>
  <c r="K37" i="17" s="1"/>
  <c r="G38" i="17"/>
  <c r="I38" i="17" s="1"/>
  <c r="G43" i="17"/>
  <c r="I43" i="17" s="1"/>
  <c r="G49" i="17"/>
  <c r="K49" i="17" s="1"/>
  <c r="G35" i="17"/>
  <c r="H35" i="17" s="1"/>
  <c r="G34" i="17"/>
  <c r="K34" i="17" s="1"/>
  <c r="G36" i="17"/>
  <c r="J36" i="17" s="1"/>
  <c r="G32" i="17"/>
  <c r="I32" i="17" s="1"/>
  <c r="G62" i="17"/>
  <c r="I62" i="17" s="1"/>
  <c r="G33" i="17"/>
  <c r="I33" i="17" s="1"/>
  <c r="G28" i="17"/>
  <c r="J28" i="17" s="1"/>
  <c r="G29" i="17"/>
  <c r="K29" i="17" s="1"/>
  <c r="G25" i="17"/>
  <c r="H25" i="17" s="1"/>
  <c r="G30" i="17"/>
  <c r="I30" i="17" s="1"/>
  <c r="G27" i="17"/>
  <c r="J27" i="17" s="1"/>
  <c r="G31" i="17"/>
  <c r="H31" i="17" s="1"/>
  <c r="G24" i="17"/>
  <c r="K24" i="17" s="1"/>
  <c r="G23" i="17"/>
  <c r="I23" i="17" s="1"/>
  <c r="G19" i="17"/>
  <c r="I19" i="17" s="1"/>
  <c r="G20" i="17"/>
  <c r="K20" i="17" s="1"/>
  <c r="G26" i="17"/>
  <c r="H26" i="17" s="1"/>
  <c r="G16" i="17"/>
  <c r="K16" i="17" s="1"/>
  <c r="G22" i="17"/>
  <c r="J22" i="17" s="1"/>
  <c r="G15" i="17"/>
  <c r="K15" i="17" s="1"/>
  <c r="G21" i="17"/>
  <c r="I21" i="17" s="1"/>
  <c r="G17" i="17"/>
  <c r="I17" i="17" s="1"/>
  <c r="G14" i="17"/>
  <c r="J14" i="17" s="1"/>
  <c r="G18" i="17"/>
  <c r="K18" i="17" s="1"/>
  <c r="G10" i="17"/>
  <c r="H10" i="17" s="1"/>
  <c r="G13" i="17"/>
  <c r="K13" i="17" s="1"/>
  <c r="G12" i="17"/>
  <c r="J12" i="17" s="1"/>
  <c r="G11" i="17"/>
  <c r="J11" i="17" s="1"/>
  <c r="G9" i="17"/>
  <c r="K9" i="17" s="1"/>
  <c r="G8" i="17"/>
  <c r="I8" i="17" s="1"/>
  <c r="K6" i="17"/>
  <c r="K125" i="17" l="1"/>
  <c r="J4" i="17"/>
  <c r="I4" i="17"/>
  <c r="I125" i="17"/>
  <c r="J132" i="17"/>
  <c r="I105" i="17"/>
  <c r="H54" i="17"/>
  <c r="I75" i="17"/>
  <c r="I99" i="17"/>
  <c r="K105" i="17"/>
  <c r="K11" i="17"/>
  <c r="K84" i="17"/>
  <c r="I97" i="17"/>
  <c r="J137" i="17"/>
  <c r="I31" i="17"/>
  <c r="J32" i="17"/>
  <c r="H125" i="17"/>
  <c r="H39" i="17"/>
  <c r="J84" i="17"/>
  <c r="J140" i="17"/>
  <c r="J136" i="17"/>
  <c r="I65" i="17"/>
  <c r="H22" i="17"/>
  <c r="I34" i="17"/>
  <c r="K39" i="17"/>
  <c r="J65" i="17"/>
  <c r="H71" i="17"/>
  <c r="K78" i="17"/>
  <c r="H94" i="17"/>
  <c r="J98" i="17"/>
  <c r="K136" i="17"/>
  <c r="J78" i="17"/>
  <c r="I22" i="17"/>
  <c r="K65" i="17"/>
  <c r="I71" i="17"/>
  <c r="K98" i="17"/>
  <c r="H99" i="17"/>
  <c r="H137" i="17"/>
  <c r="J71" i="17"/>
  <c r="H9" i="17"/>
  <c r="K14" i="17"/>
  <c r="J31" i="17"/>
  <c r="K44" i="17"/>
  <c r="H84" i="17"/>
  <c r="J111" i="17"/>
  <c r="J99" i="17"/>
  <c r="K116" i="17"/>
  <c r="K137" i="17"/>
  <c r="K22" i="17"/>
  <c r="K31" i="17"/>
  <c r="K46" i="17"/>
  <c r="J53" i="17"/>
  <c r="I69" i="17"/>
  <c r="H105" i="17"/>
  <c r="K111" i="17"/>
  <c r="K141" i="17"/>
  <c r="J139" i="17"/>
  <c r="K139" i="17"/>
  <c r="H136" i="17"/>
  <c r="H135" i="17"/>
  <c r="I135" i="17"/>
  <c r="J135" i="17"/>
  <c r="I133" i="17"/>
  <c r="I128" i="17"/>
  <c r="J128" i="17"/>
  <c r="H128" i="17"/>
  <c r="H127" i="17"/>
  <c r="I127" i="17"/>
  <c r="J127" i="17"/>
  <c r="H129" i="17"/>
  <c r="J120" i="17"/>
  <c r="K120" i="17"/>
  <c r="H122" i="17"/>
  <c r="I122" i="17"/>
  <c r="J122" i="17"/>
  <c r="H121" i="17"/>
  <c r="I121" i="17"/>
  <c r="J121" i="17"/>
  <c r="H116" i="17"/>
  <c r="I116" i="17"/>
  <c r="J115" i="17"/>
  <c r="K115" i="17"/>
  <c r="H117" i="17"/>
  <c r="I117" i="17"/>
  <c r="J117" i="17"/>
  <c r="I106" i="17"/>
  <c r="H106" i="17"/>
  <c r="J106" i="17"/>
  <c r="I109" i="17"/>
  <c r="I114" i="17"/>
  <c r="H101" i="17"/>
  <c r="I101" i="17"/>
  <c r="J101" i="17"/>
  <c r="H97" i="17"/>
  <c r="J97" i="17"/>
  <c r="H98" i="17"/>
  <c r="H111" i="17"/>
  <c r="I95" i="17"/>
  <c r="J95" i="17"/>
  <c r="I93" i="17"/>
  <c r="J93" i="17"/>
  <c r="K93" i="17"/>
  <c r="H87" i="17"/>
  <c r="K87" i="17"/>
  <c r="H85" i="17"/>
  <c r="I85" i="17"/>
  <c r="J85" i="17"/>
  <c r="J91" i="17"/>
  <c r="J89" i="17"/>
  <c r="H92" i="17"/>
  <c r="I92" i="17"/>
  <c r="J92" i="17"/>
  <c r="H81" i="17"/>
  <c r="I81" i="17"/>
  <c r="J81" i="17"/>
  <c r="H77" i="17"/>
  <c r="H74" i="17"/>
  <c r="K74" i="17"/>
  <c r="H78" i="17"/>
  <c r="K75" i="17"/>
  <c r="J75" i="17"/>
  <c r="I68" i="17"/>
  <c r="H70" i="17"/>
  <c r="I70" i="17"/>
  <c r="J70" i="17"/>
  <c r="H67" i="17"/>
  <c r="I67" i="17"/>
  <c r="J67" i="17"/>
  <c r="J64" i="17"/>
  <c r="H53" i="17"/>
  <c r="I53" i="17"/>
  <c r="J58" i="17"/>
  <c r="I51" i="17"/>
  <c r="J51" i="17"/>
  <c r="K51" i="17"/>
  <c r="H50" i="17"/>
  <c r="J57" i="17"/>
  <c r="H47" i="17"/>
  <c r="H61" i="17"/>
  <c r="H44" i="17"/>
  <c r="I44" i="17"/>
  <c r="H40" i="17"/>
  <c r="K40" i="17"/>
  <c r="H48" i="17"/>
  <c r="I48" i="17"/>
  <c r="J48" i="17"/>
  <c r="I52" i="17"/>
  <c r="H46" i="17"/>
  <c r="I46" i="17"/>
  <c r="H45" i="17"/>
  <c r="I39" i="17"/>
  <c r="I25" i="17"/>
  <c r="H37" i="17"/>
  <c r="K38" i="17"/>
  <c r="H49" i="17"/>
  <c r="H34" i="17"/>
  <c r="H36" i="17"/>
  <c r="I36" i="17"/>
  <c r="K36" i="17"/>
  <c r="K32" i="17"/>
  <c r="H32" i="17"/>
  <c r="J62" i="17"/>
  <c r="K62" i="17"/>
  <c r="H33" i="17"/>
  <c r="H28" i="17"/>
  <c r="K28" i="17"/>
  <c r="K30" i="17"/>
  <c r="J30" i="17"/>
  <c r="H30" i="17"/>
  <c r="H27" i="17"/>
  <c r="I27" i="17"/>
  <c r="H24" i="17"/>
  <c r="K23" i="17"/>
  <c r="H20" i="17"/>
  <c r="I16" i="17"/>
  <c r="H16" i="17"/>
  <c r="H15" i="17"/>
  <c r="I15" i="17"/>
  <c r="J15" i="17"/>
  <c r="K21" i="17"/>
  <c r="J21" i="17"/>
  <c r="H17" i="17"/>
  <c r="H14" i="17"/>
  <c r="I10" i="17"/>
  <c r="H13" i="17"/>
  <c r="I13" i="17"/>
  <c r="J13" i="17"/>
  <c r="I12" i="17"/>
  <c r="H12" i="17"/>
  <c r="H11" i="17"/>
  <c r="I11" i="17"/>
  <c r="K8" i="17"/>
  <c r="H6" i="17"/>
  <c r="I66" i="17"/>
  <c r="H66" i="17"/>
  <c r="J103" i="17"/>
  <c r="I103" i="17"/>
  <c r="H103" i="17"/>
  <c r="I5" i="17"/>
  <c r="H7" i="17"/>
  <c r="H18" i="17"/>
  <c r="I26" i="17"/>
  <c r="H19" i="17"/>
  <c r="H29" i="17"/>
  <c r="I35" i="17"/>
  <c r="H43" i="17"/>
  <c r="H41" i="17"/>
  <c r="J42" i="17"/>
  <c r="I42" i="17"/>
  <c r="K58" i="17"/>
  <c r="J66" i="17"/>
  <c r="K76" i="17"/>
  <c r="J76" i="17"/>
  <c r="I73" i="17"/>
  <c r="H73" i="17"/>
  <c r="H79" i="17"/>
  <c r="K89" i="17"/>
  <c r="H109" i="17"/>
  <c r="H102" i="17"/>
  <c r="K103" i="17"/>
  <c r="K140" i="17"/>
  <c r="K138" i="17"/>
  <c r="J138" i="17"/>
  <c r="I138" i="17"/>
  <c r="K63" i="17"/>
  <c r="J63" i="17"/>
  <c r="K126" i="17"/>
  <c r="J126" i="17"/>
  <c r="I126" i="17"/>
  <c r="J5" i="17"/>
  <c r="I63" i="17"/>
  <c r="K80" i="17"/>
  <c r="J80" i="17"/>
  <c r="I83" i="17"/>
  <c r="H83" i="17"/>
  <c r="K119" i="17"/>
  <c r="J119" i="17"/>
  <c r="J123" i="17"/>
  <c r="I123" i="17"/>
  <c r="H123" i="17"/>
  <c r="K5" i="17"/>
  <c r="J7" i="17"/>
  <c r="I9" i="17"/>
  <c r="J18" i="17"/>
  <c r="J17" i="17"/>
  <c r="K26" i="17"/>
  <c r="J19" i="17"/>
  <c r="I24" i="17"/>
  <c r="J29" i="17"/>
  <c r="J33" i="17"/>
  <c r="K35" i="17"/>
  <c r="J43" i="17"/>
  <c r="I37" i="17"/>
  <c r="J41" i="17"/>
  <c r="K42" i="17"/>
  <c r="I47" i="17"/>
  <c r="I50" i="17"/>
  <c r="H56" i="17"/>
  <c r="H55" i="17"/>
  <c r="H60" i="17"/>
  <c r="J59" i="17"/>
  <c r="I59" i="17"/>
  <c r="I76" i="17"/>
  <c r="K73" i="17"/>
  <c r="J79" i="17"/>
  <c r="H80" i="17"/>
  <c r="J83" i="17"/>
  <c r="I87" i="17"/>
  <c r="K88" i="17"/>
  <c r="J88" i="17"/>
  <c r="I112" i="17"/>
  <c r="H112" i="17"/>
  <c r="H90" i="17"/>
  <c r="J109" i="17"/>
  <c r="H110" i="17"/>
  <c r="K108" i="17"/>
  <c r="J108" i="17"/>
  <c r="I108" i="17"/>
  <c r="H124" i="17"/>
  <c r="H119" i="17"/>
  <c r="K123" i="17"/>
  <c r="K102" i="17"/>
  <c r="J102" i="17"/>
  <c r="I18" i="17"/>
  <c r="J26" i="17"/>
  <c r="I41" i="17"/>
  <c r="K66" i="17"/>
  <c r="K7" i="17"/>
  <c r="J9" i="17"/>
  <c r="K17" i="17"/>
  <c r="K19" i="17"/>
  <c r="J24" i="17"/>
  <c r="K33" i="17"/>
  <c r="K43" i="17"/>
  <c r="J37" i="17"/>
  <c r="J47" i="17"/>
  <c r="J50" i="17"/>
  <c r="I55" i="17"/>
  <c r="I60" i="17"/>
  <c r="H59" i="17"/>
  <c r="H69" i="17"/>
  <c r="H68" i="17"/>
  <c r="J72" i="17"/>
  <c r="I72" i="17"/>
  <c r="K79" i="17"/>
  <c r="I80" i="17"/>
  <c r="K83" i="17"/>
  <c r="H88" i="17"/>
  <c r="J112" i="17"/>
  <c r="I90" i="17"/>
  <c r="K96" i="17"/>
  <c r="J96" i="17"/>
  <c r="I118" i="17"/>
  <c r="H118" i="17"/>
  <c r="H114" i="17"/>
  <c r="I110" i="17"/>
  <c r="H108" i="17"/>
  <c r="I124" i="17"/>
  <c r="I119" i="17"/>
  <c r="J107" i="17"/>
  <c r="I107" i="17"/>
  <c r="J35" i="17"/>
  <c r="J56" i="17"/>
  <c r="I56" i="17"/>
  <c r="K107" i="17"/>
  <c r="J55" i="17"/>
  <c r="J82" i="17"/>
  <c r="I82" i="17"/>
  <c r="J90" i="17"/>
  <c r="K100" i="17"/>
  <c r="J100" i="17"/>
  <c r="I104" i="17"/>
  <c r="H104" i="17"/>
  <c r="J110" i="17"/>
  <c r="K131" i="17"/>
  <c r="J131" i="17"/>
  <c r="J113" i="17"/>
  <c r="I113" i="17"/>
  <c r="H113" i="17"/>
  <c r="J124" i="17"/>
  <c r="K130" i="17"/>
  <c r="J130" i="17"/>
  <c r="I130" i="17"/>
  <c r="J60" i="17"/>
  <c r="I6" i="17"/>
  <c r="H8" i="17"/>
  <c r="K12" i="17"/>
  <c r="J10" i="17"/>
  <c r="I14" i="17"/>
  <c r="H21" i="17"/>
  <c r="J16" i="17"/>
  <c r="I20" i="17"/>
  <c r="H23" i="17"/>
  <c r="K27" i="17"/>
  <c r="J25" i="17"/>
  <c r="I28" i="17"/>
  <c r="H62" i="17"/>
  <c r="J34" i="17"/>
  <c r="I49" i="17"/>
  <c r="H38" i="17"/>
  <c r="K45" i="17"/>
  <c r="J52" i="17"/>
  <c r="I40" i="17"/>
  <c r="K61" i="17"/>
  <c r="J61" i="17"/>
  <c r="I57" i="17"/>
  <c r="H57" i="17"/>
  <c r="H58" i="17"/>
  <c r="J69" i="17"/>
  <c r="J68" i="17"/>
  <c r="K72" i="17"/>
  <c r="I74" i="17"/>
  <c r="I77" i="17"/>
  <c r="H82" i="17"/>
  <c r="H89" i="17"/>
  <c r="H91" i="17"/>
  <c r="J86" i="17"/>
  <c r="I86" i="17"/>
  <c r="I96" i="17"/>
  <c r="K118" i="17"/>
  <c r="J114" i="17"/>
  <c r="H100" i="17"/>
  <c r="J104" i="17"/>
  <c r="H140" i="17"/>
  <c r="H131" i="17"/>
  <c r="K113" i="17"/>
  <c r="I129" i="17"/>
  <c r="H130" i="17"/>
  <c r="I29" i="17"/>
  <c r="J6" i="17"/>
  <c r="J8" i="17"/>
  <c r="K10" i="17"/>
  <c r="J20" i="17"/>
  <c r="J23" i="17"/>
  <c r="K25" i="17"/>
  <c r="J49" i="17"/>
  <c r="J38" i="17"/>
  <c r="K52" i="17"/>
  <c r="K54" i="17"/>
  <c r="J54" i="17"/>
  <c r="I64" i="17"/>
  <c r="H64" i="17"/>
  <c r="J77" i="17"/>
  <c r="K82" i="17"/>
  <c r="I91" i="17"/>
  <c r="H86" i="17"/>
  <c r="H95" i="17"/>
  <c r="J94" i="17"/>
  <c r="I94" i="17"/>
  <c r="I100" i="17"/>
  <c r="K104" i="17"/>
  <c r="I131" i="17"/>
  <c r="J129" i="17"/>
  <c r="K133" i="17"/>
  <c r="J133" i="17"/>
  <c r="K134" i="17"/>
  <c r="J134" i="17"/>
  <c r="I134" i="17"/>
  <c r="H134" i="17"/>
  <c r="I139" i="17"/>
  <c r="H115" i="17"/>
  <c r="H120" i="17"/>
  <c r="H132" i="17"/>
  <c r="H141" i="17"/>
  <c r="I141" i="17"/>
  <c r="J20" i="20"/>
  <c r="L20" i="20"/>
  <c r="K20" i="20"/>
  <c r="I20" i="20"/>
</calcChain>
</file>

<file path=xl/sharedStrings.xml><?xml version="1.0" encoding="utf-8"?>
<sst xmlns="http://schemas.openxmlformats.org/spreadsheetml/2006/main" count="708" uniqueCount="439">
  <si>
    <t>　呼吸器結核</t>
  </si>
  <si>
    <t>　百日咳</t>
  </si>
  <si>
    <t>　梅毒</t>
  </si>
  <si>
    <t>　水痘</t>
  </si>
  <si>
    <t>　帯状疱疹</t>
  </si>
  <si>
    <t>　麻疹</t>
  </si>
  <si>
    <t>　風疹</t>
  </si>
  <si>
    <t>　Ｂ型ウイルス性肝炎</t>
  </si>
  <si>
    <t>　Ｃ型ウイルス性肝炎</t>
  </si>
  <si>
    <t>　ムンプス</t>
  </si>
  <si>
    <t>　カンジダ症</t>
  </si>
  <si>
    <t>　鉄欠乏性貧血</t>
  </si>
  <si>
    <t>　甲状腺中毒症</t>
  </si>
  <si>
    <t>　甲状腺炎</t>
  </si>
  <si>
    <t>　１型糖尿病</t>
  </si>
  <si>
    <t>　２型糖尿病</t>
  </si>
  <si>
    <t>　栄養失調（症）及びビタミン欠乏症</t>
  </si>
  <si>
    <t>　肥満（症）</t>
  </si>
  <si>
    <t>　脂質異常症</t>
  </si>
  <si>
    <t>　血管性及び詳細不明の認知症</t>
  </si>
  <si>
    <t>　統合失調症，統合失調症型障害及び妄想性障害</t>
  </si>
  <si>
    <t>　気分［感情］障害（躁うつ病を含む）</t>
  </si>
  <si>
    <t>　パーキンソン病</t>
  </si>
  <si>
    <t>　多発性硬化症</t>
  </si>
  <si>
    <t>　てんかん</t>
  </si>
  <si>
    <t>　睡眠障害</t>
  </si>
  <si>
    <t>　脳性麻痺及びその他の麻痺性症候群</t>
  </si>
  <si>
    <t>　結膜炎</t>
  </si>
  <si>
    <t>　角膜炎</t>
  </si>
  <si>
    <t>　白内障</t>
  </si>
  <si>
    <t>　緑内障</t>
  </si>
  <si>
    <t>　屈折及び調節の障害</t>
  </si>
  <si>
    <t>　外耳炎</t>
  </si>
  <si>
    <t>　中耳炎</t>
  </si>
  <si>
    <t>　メニエール病</t>
  </si>
  <si>
    <t>　難聴</t>
  </si>
  <si>
    <t>　狭心症</t>
  </si>
  <si>
    <t>　心筋症</t>
  </si>
  <si>
    <t>　心不全</t>
  </si>
  <si>
    <t>　くも膜下出血</t>
  </si>
  <si>
    <t>　脳内出血</t>
  </si>
  <si>
    <t>　脳梗塞</t>
  </si>
  <si>
    <t>　肺塞栓症</t>
  </si>
  <si>
    <t>　動脈硬化（症）</t>
  </si>
  <si>
    <t>　動脈の塞栓症及び血栓症</t>
  </si>
  <si>
    <t>　食道静脈瘤</t>
  </si>
  <si>
    <t>　低血圧（症）</t>
  </si>
  <si>
    <t>　急性鼻咽頭炎［かぜ］＜感冒＞</t>
  </si>
  <si>
    <t>　急性咽頭炎及び急性扁桃炎</t>
  </si>
  <si>
    <t>　急性喉頭炎及び気管炎</t>
  </si>
  <si>
    <t>　インフルエンザ</t>
  </si>
  <si>
    <t>　肺炎</t>
  </si>
  <si>
    <t>　アレルギー性鼻炎</t>
  </si>
  <si>
    <t>　慢性副鼻腔炎</t>
  </si>
  <si>
    <t>　慢性閉塞性肺疾患</t>
  </si>
  <si>
    <t>　喘息</t>
  </si>
  <si>
    <t>　気管支拡張症</t>
  </si>
  <si>
    <t>　間質性肺疾患</t>
  </si>
  <si>
    <t>　気胸</t>
  </si>
  <si>
    <t>　う蝕</t>
  </si>
  <si>
    <t>　歯肉炎及び歯周疾患</t>
  </si>
  <si>
    <t>　口内炎及び関連疾患</t>
  </si>
  <si>
    <t>　胃潰瘍</t>
  </si>
  <si>
    <t>　十二指腸潰瘍</t>
  </si>
  <si>
    <t>　胃炎及び十二指腸炎</t>
  </si>
  <si>
    <t>　クローン病</t>
  </si>
  <si>
    <t>　潰瘍性大腸炎</t>
  </si>
  <si>
    <t>　腸閉塞</t>
  </si>
  <si>
    <t>　便秘</t>
  </si>
  <si>
    <t>　痔核</t>
  </si>
  <si>
    <t>　アルコール性肝疾患</t>
  </si>
  <si>
    <t>　慢性肝炎（アルコール性のものを除く）</t>
  </si>
  <si>
    <t>　肝硬変（アルコール性のものを除く）</t>
  </si>
  <si>
    <t>　胆石症</t>
  </si>
  <si>
    <t>　胆のう炎</t>
  </si>
  <si>
    <t>　急性膵炎</t>
  </si>
  <si>
    <t>　慢性膵炎</t>
  </si>
  <si>
    <t>　アトピー性皮膚炎</t>
  </si>
  <si>
    <t>　乾せん及びその他の丘疹落せつ性障害</t>
  </si>
  <si>
    <t>　じんま疹</t>
  </si>
  <si>
    <t>　ざ瘡＜アクネ＞</t>
  </si>
  <si>
    <t>　色素異常症</t>
  </si>
  <si>
    <t>　関節リウマチ</t>
  </si>
  <si>
    <t>　痛風</t>
  </si>
  <si>
    <t>　ベーチェット病</t>
  </si>
  <si>
    <t>　膀胱炎</t>
  </si>
  <si>
    <t>　月経障害</t>
  </si>
  <si>
    <t>　皮膚糸状菌症</t>
    <phoneticPr fontId="2"/>
  </si>
  <si>
    <t>　過敏性腸症候群</t>
    <phoneticPr fontId="2"/>
  </si>
  <si>
    <t>tuberculosis</t>
    <phoneticPr fontId="2"/>
  </si>
  <si>
    <t>　敗血症</t>
    <phoneticPr fontId="2"/>
  </si>
  <si>
    <t>syphilis</t>
    <phoneticPr fontId="2"/>
  </si>
  <si>
    <t>　淋菌感染症</t>
    <phoneticPr fontId="2"/>
  </si>
  <si>
    <t>　ヘルペスウイルス感染症</t>
    <phoneticPr fontId="2"/>
  </si>
  <si>
    <t>"hepatitis B"</t>
    <phoneticPr fontId="2"/>
  </si>
  <si>
    <t>"hepatitis C"</t>
    <phoneticPr fontId="2"/>
  </si>
  <si>
    <t>mumps</t>
    <phoneticPr fontId="2"/>
  </si>
  <si>
    <t>candidiasis</t>
    <phoneticPr fontId="2"/>
  </si>
  <si>
    <t>thyrotoxicosis</t>
    <phoneticPr fontId="2"/>
  </si>
  <si>
    <t>thyroiditis</t>
    <phoneticPr fontId="2"/>
  </si>
  <si>
    <t>　卵巣機能障害</t>
    <phoneticPr fontId="2"/>
  </si>
  <si>
    <t>adiposity</t>
    <phoneticPr fontId="2"/>
  </si>
  <si>
    <t>dementia</t>
    <phoneticPr fontId="2"/>
  </si>
  <si>
    <t>　動脈瘤及び解離</t>
    <phoneticPr fontId="2"/>
  </si>
  <si>
    <t>"cerebral infarction" OR "brain infarction"</t>
    <phoneticPr fontId="2"/>
  </si>
  <si>
    <t>　心筋梗塞</t>
    <phoneticPr fontId="2"/>
  </si>
  <si>
    <t>　髄膜炎</t>
    <phoneticPr fontId="2"/>
  </si>
  <si>
    <t>meningitis</t>
    <phoneticPr fontId="2"/>
  </si>
  <si>
    <t>　脊髄性筋萎縮症及び関連症候群</t>
    <phoneticPr fontId="2"/>
  </si>
  <si>
    <t>epilepsy</t>
    <phoneticPr fontId="2"/>
  </si>
  <si>
    <t>cataract</t>
    <phoneticPr fontId="2"/>
  </si>
  <si>
    <t>　網膜剥離及び裂孔</t>
    <phoneticPr fontId="2"/>
  </si>
  <si>
    <t>　網膜血管閉塞症</t>
    <phoneticPr fontId="2"/>
  </si>
  <si>
    <t>　不整脈及び伝導障害</t>
    <phoneticPr fontId="2"/>
  </si>
  <si>
    <t>"heart failure" OR "cardiac failure" OR "cardiac insufficiency"</t>
    <phoneticPr fontId="2"/>
  </si>
  <si>
    <t>arteriosclerosis</t>
    <phoneticPr fontId="2"/>
  </si>
  <si>
    <t>influenza</t>
    <phoneticPr fontId="2"/>
  </si>
  <si>
    <t>pneumonia</t>
    <phoneticPr fontId="2"/>
  </si>
  <si>
    <t>asthma</t>
    <phoneticPr fontId="2"/>
  </si>
  <si>
    <t>bronchiectasis</t>
    <phoneticPr fontId="2"/>
  </si>
  <si>
    <t>pneumothorax</t>
    <phoneticPr fontId="2"/>
  </si>
  <si>
    <t>"duodenal ulcer"</t>
    <phoneticPr fontId="2"/>
  </si>
  <si>
    <t>"Crohn's disease"</t>
    <phoneticPr fontId="2"/>
  </si>
  <si>
    <t>cholecystitis</t>
    <phoneticPr fontId="2"/>
  </si>
  <si>
    <t>　頚腕症候群</t>
    <phoneticPr fontId="2"/>
  </si>
  <si>
    <t>　軟部組織障害</t>
    <phoneticPr fontId="2"/>
  </si>
  <si>
    <t>　急性及び急速進行性腎炎症候群</t>
    <phoneticPr fontId="2"/>
  </si>
  <si>
    <t>　子宮内膜症</t>
    <phoneticPr fontId="2"/>
  </si>
  <si>
    <t>ゼロ次予防</t>
    <rPh sb="2" eb="5">
      <t>ジヨボウ</t>
    </rPh>
    <phoneticPr fontId="2"/>
  </si>
  <si>
    <t>anemia</t>
    <phoneticPr fontId="2"/>
  </si>
  <si>
    <t>sepsis</t>
    <phoneticPr fontId="2"/>
  </si>
  <si>
    <t>herpesvirus</t>
    <phoneticPr fontId="2"/>
  </si>
  <si>
    <t>measles</t>
    <phoneticPr fontId="2"/>
  </si>
  <si>
    <t>rubella</t>
    <phoneticPr fontId="2"/>
  </si>
  <si>
    <t>malnutrition</t>
    <phoneticPr fontId="2"/>
  </si>
  <si>
    <t xml:space="preserve">dyslipidemia </t>
    <phoneticPr fontId="2"/>
  </si>
  <si>
    <t>schizophrenia</t>
    <phoneticPr fontId="2"/>
  </si>
  <si>
    <t>Parkinson's disease</t>
    <phoneticPr fontId="2"/>
  </si>
  <si>
    <t>migraine</t>
    <phoneticPr fontId="2"/>
  </si>
  <si>
    <t>conjunctivitis</t>
    <phoneticPr fontId="2"/>
  </si>
  <si>
    <t>keratitis</t>
    <phoneticPr fontId="2"/>
  </si>
  <si>
    <t>glaucoma</t>
    <phoneticPr fontId="2"/>
  </si>
  <si>
    <t>1次予防</t>
    <rPh sb="1" eb="2">
      <t>ツギ</t>
    </rPh>
    <rPh sb="2" eb="4">
      <t>ヨボウ</t>
    </rPh>
    <phoneticPr fontId="2"/>
  </si>
  <si>
    <t>2次予防</t>
    <rPh sb="1" eb="2">
      <t>ツギ</t>
    </rPh>
    <rPh sb="2" eb="4">
      <t>ヨボウ</t>
    </rPh>
    <phoneticPr fontId="2"/>
  </si>
  <si>
    <t>3次予防</t>
    <rPh sb="1" eb="2">
      <t>ツギ</t>
    </rPh>
    <rPh sb="2" eb="4">
      <t>ヨボウ</t>
    </rPh>
    <phoneticPr fontId="2"/>
  </si>
  <si>
    <t>　片頭痛</t>
    <phoneticPr fontId="2"/>
  </si>
  <si>
    <t>deafness</t>
    <phoneticPr fontId="2"/>
  </si>
  <si>
    <t>Hypertension</t>
    <phoneticPr fontId="2"/>
  </si>
  <si>
    <t>合計</t>
    <rPh sb="0" eb="2">
      <t>ゴウケイ</t>
    </rPh>
    <phoneticPr fontId="2"/>
  </si>
  <si>
    <t>比率</t>
    <rPh sb="0" eb="2">
      <t>ヒリツ</t>
    </rPh>
    <phoneticPr fontId="2"/>
  </si>
  <si>
    <t>　急性副鼻腔炎</t>
    <phoneticPr fontId="2"/>
  </si>
  <si>
    <t>copd</t>
    <phoneticPr fontId="2"/>
  </si>
  <si>
    <t>constipation</t>
    <phoneticPr fontId="2"/>
  </si>
  <si>
    <t>hemorrhoid</t>
    <phoneticPr fontId="2"/>
  </si>
  <si>
    <t>cholelithiasis</t>
    <phoneticPr fontId="2"/>
  </si>
  <si>
    <t>Gonorrhea</t>
    <phoneticPr fontId="2"/>
  </si>
  <si>
    <t>"Diabetes Mellitus, Type 1"</t>
  </si>
  <si>
    <t>"Diabetes Mellitus, Type 2"</t>
  </si>
  <si>
    <t>"sleep disorder"</t>
  </si>
  <si>
    <t>"cerebral palsy"</t>
  </si>
  <si>
    <t>"retinal detachment"</t>
  </si>
  <si>
    <t>"intestinal obstruction"</t>
  </si>
  <si>
    <t>"irritable bowel syndrome"</t>
  </si>
  <si>
    <t>"retinal artery occlusion"</t>
    <phoneticPr fontId="2"/>
  </si>
  <si>
    <t>"Refractive Errors"</t>
    <phoneticPr fontId="2"/>
  </si>
  <si>
    <t>"Angina Pectoris"</t>
    <phoneticPr fontId="2"/>
  </si>
  <si>
    <t>"myocardial infarction"</t>
    <phoneticPr fontId="2"/>
  </si>
  <si>
    <t>"intracerebral hemorrhage" NOT "subarachnoid hemorrhage"</t>
    <phoneticPr fontId="2"/>
  </si>
  <si>
    <t>"Intracranial Arteriosclerosis"</t>
    <phoneticPr fontId="2"/>
  </si>
  <si>
    <t>"pulmonary embolism"</t>
    <phoneticPr fontId="2"/>
  </si>
  <si>
    <t>(vein AND (embolism OR thrombosis))</t>
    <phoneticPr fontId="2"/>
  </si>
  <si>
    <t>"Esophageal and Gastric Varices"</t>
    <phoneticPr fontId="2"/>
  </si>
  <si>
    <t>"common cold"</t>
    <phoneticPr fontId="2"/>
  </si>
  <si>
    <t>bronchitis</t>
    <phoneticPr fontId="2"/>
  </si>
  <si>
    <t>stomatitis</t>
    <phoneticPr fontId="2"/>
  </si>
  <si>
    <t>"Hepatitis, Chronic"</t>
    <phoneticPr fontId="2"/>
  </si>
  <si>
    <t>"Liver Cirrhosis"</t>
    <phoneticPr fontId="2"/>
  </si>
  <si>
    <t>"Pancreatitis, Acute Necrotizing"</t>
    <phoneticPr fontId="2"/>
  </si>
  <si>
    <t>"Dermatitis, Atopic"</t>
    <phoneticPr fontId="2"/>
  </si>
  <si>
    <t>　接触皮膚炎</t>
    <phoneticPr fontId="2"/>
  </si>
  <si>
    <t>"Dermatitis, Contact"</t>
    <phoneticPr fontId="2"/>
  </si>
  <si>
    <t>"Skin Diseases, Papulosquamous"</t>
    <phoneticPr fontId="2"/>
  </si>
  <si>
    <t>urticaria</t>
    <phoneticPr fontId="2"/>
  </si>
  <si>
    <t>　脱毛症</t>
    <phoneticPr fontId="2"/>
  </si>
  <si>
    <t>Alopecia</t>
    <phoneticPr fontId="2"/>
  </si>
  <si>
    <t>"Acne Vulgaris"</t>
    <phoneticPr fontId="2"/>
  </si>
  <si>
    <t>"Arthritis, Rheumatoid"</t>
    <phoneticPr fontId="2"/>
  </si>
  <si>
    <t>　関節症</t>
    <phoneticPr fontId="2"/>
  </si>
  <si>
    <t>"Joint Diseases"</t>
    <phoneticPr fontId="2"/>
  </si>
  <si>
    <t>　全身性エリテマトーデス＜ＳＬＥ＞</t>
    <phoneticPr fontId="2"/>
  </si>
  <si>
    <t>"Lupus Erythematosus, Systemic"</t>
    <phoneticPr fontId="2"/>
  </si>
  <si>
    <t>　乾燥症候群［シェーグレン症候群］</t>
    <phoneticPr fontId="2"/>
  </si>
  <si>
    <t>"Sjogren's Syndrome"</t>
    <phoneticPr fontId="2"/>
  </si>
  <si>
    <t>"Behcet Syndrome"</t>
    <phoneticPr fontId="2"/>
  </si>
  <si>
    <t>　脊椎障害（脊椎症を含む）</t>
    <phoneticPr fontId="2"/>
  </si>
  <si>
    <t>"Spinal Diseases"</t>
    <phoneticPr fontId="2"/>
  </si>
  <si>
    <t>　椎間板障害</t>
    <phoneticPr fontId="2"/>
  </si>
  <si>
    <t>"Brachial Plexus Neuritis"</t>
    <phoneticPr fontId="2"/>
  </si>
  <si>
    <t>　腰痛症及び坐骨神経痛</t>
    <phoneticPr fontId="2"/>
  </si>
  <si>
    <t>"Soft Tissue Injuries"</t>
    <phoneticPr fontId="2"/>
  </si>
  <si>
    <t>　骨粗しょう症</t>
    <phoneticPr fontId="2"/>
  </si>
  <si>
    <t>Osteoporosis</t>
    <phoneticPr fontId="2"/>
  </si>
  <si>
    <t>Nephritis</t>
    <phoneticPr fontId="2"/>
  </si>
  <si>
    <t>　ネフローゼ症候群</t>
    <phoneticPr fontId="2"/>
  </si>
  <si>
    <t>"nephrotic syndrome"</t>
    <phoneticPr fontId="2"/>
  </si>
  <si>
    <t>　慢性腎臓病</t>
    <phoneticPr fontId="2"/>
  </si>
  <si>
    <t>"Renal Insufficiency, Chronic"</t>
    <phoneticPr fontId="2"/>
  </si>
  <si>
    <t>　尿路結石症</t>
    <phoneticPr fontId="2"/>
  </si>
  <si>
    <t>urolithiasis</t>
    <phoneticPr fontId="2"/>
  </si>
  <si>
    <t>Cystitis</t>
    <phoneticPr fontId="2"/>
  </si>
  <si>
    <t>　前立腺肥大（症）</t>
    <phoneticPr fontId="2"/>
  </si>
  <si>
    <t>"Prostatic Hyperplasia"</t>
    <phoneticPr fontId="2"/>
  </si>
  <si>
    <t>Endometriosis</t>
    <phoneticPr fontId="2"/>
  </si>
  <si>
    <t>"Menstruation Disturbances"</t>
    <phoneticPr fontId="2"/>
  </si>
  <si>
    <t>"Lung Diseases, Interstitial"</t>
    <phoneticPr fontId="2"/>
  </si>
  <si>
    <t>("Otitis Externa" OR "external otitis")</t>
    <phoneticPr fontId="2"/>
  </si>
  <si>
    <t>sinusitis</t>
    <phoneticPr fontId="2"/>
  </si>
  <si>
    <t>"Intellectual Disability"</t>
    <phoneticPr fontId="2"/>
  </si>
  <si>
    <t>　脳動脈硬化（症）</t>
    <rPh sb="1" eb="2">
      <t>ノウ</t>
    </rPh>
    <phoneticPr fontId="2"/>
  </si>
  <si>
    <t>　気管支炎</t>
    <phoneticPr fontId="2"/>
  </si>
  <si>
    <t>gout </t>
    <phoneticPr fontId="2"/>
  </si>
  <si>
    <t>"whooping cough"</t>
    <phoneticPr fontId="2"/>
  </si>
  <si>
    <t>chickenpox</t>
    <phoneticPr fontId="2"/>
  </si>
  <si>
    <t>"Pigmentation Disorders"</t>
    <phoneticPr fontId="2"/>
  </si>
  <si>
    <t>"Intervertebral Disc Degeneration”</t>
    <phoneticPr fontId="2"/>
  </si>
  <si>
    <t>"Subarachnoid Hemorrhage"</t>
    <phoneticPr fontId="2"/>
  </si>
  <si>
    <t>"Periodontal Diseases"</t>
    <phoneticPr fontId="2"/>
  </si>
  <si>
    <t>"Stomach Ulcer"</t>
    <phoneticPr fontId="2"/>
  </si>
  <si>
    <t>MeSH（キーワード）</t>
    <phoneticPr fontId="2"/>
  </si>
  <si>
    <t xml:space="preserve">   高血圧</t>
    <rPh sb="3" eb="6">
      <t>コウケツアツ</t>
    </rPh>
    <phoneticPr fontId="2"/>
  </si>
  <si>
    <t xml:space="preserve">   疾患名</t>
    <rPh sb="3" eb="6">
      <t>シッカンメイ</t>
    </rPh>
    <phoneticPr fontId="2"/>
  </si>
  <si>
    <t>脳腫瘍、神経膠腫、眼腫瘍、神経芽腫、網膜芽細胞腫</t>
    <rPh sb="0" eb="3">
      <t>ノウシュヨウ</t>
    </rPh>
    <rPh sb="4" eb="6">
      <t>シンケイ</t>
    </rPh>
    <rPh sb="6" eb="8">
      <t>コウシュ</t>
    </rPh>
    <rPh sb="9" eb="10">
      <t>メ</t>
    </rPh>
    <rPh sb="10" eb="12">
      <t>シュヨウ</t>
    </rPh>
    <rPh sb="13" eb="17">
      <t>シンケイガシュ</t>
    </rPh>
    <rPh sb="18" eb="20">
      <t>モウマク</t>
    </rPh>
    <rPh sb="20" eb="21">
      <t>メ</t>
    </rPh>
    <rPh sb="21" eb="23">
      <t>サイボウ</t>
    </rPh>
    <rPh sb="23" eb="24">
      <t>シュ</t>
    </rPh>
    <phoneticPr fontId="2"/>
  </si>
  <si>
    <t>"Brain Neoplasms" OR glioma OR "eye neoplasm" OR neuroblastoma OR retinoblastoma</t>
    <phoneticPr fontId="2"/>
  </si>
  <si>
    <t>口腔がん、舌がん、上咽頭がん、中咽頭がん、下咽頭がん、喉頭がん、甲状腺がん、聴器がん、腺様嚢胞がん、嗅神経芽細胞腫、頭頚部の肉腫</t>
    <rPh sb="0" eb="2">
      <t>コウクウ</t>
    </rPh>
    <rPh sb="5" eb="6">
      <t>シタ</t>
    </rPh>
    <rPh sb="9" eb="10">
      <t>ウエ</t>
    </rPh>
    <rPh sb="10" eb="12">
      <t>イントウ</t>
    </rPh>
    <rPh sb="15" eb="16">
      <t>ナカ</t>
    </rPh>
    <rPh sb="16" eb="18">
      <t>イントウ</t>
    </rPh>
    <rPh sb="21" eb="22">
      <t>シタ</t>
    </rPh>
    <rPh sb="22" eb="24">
      <t>イントウ</t>
    </rPh>
    <rPh sb="27" eb="28">
      <t>ノド</t>
    </rPh>
    <rPh sb="28" eb="29">
      <t>アタマ</t>
    </rPh>
    <rPh sb="32" eb="35">
      <t>コウジョウセン</t>
    </rPh>
    <rPh sb="38" eb="39">
      <t>チョウ</t>
    </rPh>
    <rPh sb="39" eb="40">
      <t>キ</t>
    </rPh>
    <rPh sb="43" eb="44">
      <t>セン</t>
    </rPh>
    <rPh sb="44" eb="45">
      <t>サマ</t>
    </rPh>
    <rPh sb="45" eb="47">
      <t>ノウホウ</t>
    </rPh>
    <rPh sb="50" eb="53">
      <t>キュウシンケイ</t>
    </rPh>
    <rPh sb="53" eb="54">
      <t>メ</t>
    </rPh>
    <rPh sb="54" eb="56">
      <t>サイボウ</t>
    </rPh>
    <rPh sb="56" eb="57">
      <t>シュ</t>
    </rPh>
    <rPh sb="58" eb="61">
      <t>トウケイブ</t>
    </rPh>
    <rPh sb="62" eb="64">
      <t>ニクシュ</t>
    </rPh>
    <phoneticPr fontId="2"/>
  </si>
  <si>
    <t>"Head and Neck Neoplasms" OR "Mouth Neoplasms" OR "Tongue Neoplasms" OR "pharyngeal cancer" OR "Laryngeal Neoplasms" OR "Thyroid Neoplasms" OR "Ear Neoplasms" OR "Carcinoma, Adenoid Cystic" OR "Esthesioneuroblastoma, Olfactory" OR neuroblastoma</t>
    <phoneticPr fontId="2"/>
  </si>
  <si>
    <t>肺がん、乳がん、胸腺腫、胸腺がん、悪性胸膜中皮腫、体幹の肉腫、心臓の肉腫、肺神経内分泌腫瘍、胸部のSMARCA4欠損腫瘍</t>
    <rPh sb="0" eb="1">
      <t>ハイ</t>
    </rPh>
    <rPh sb="4" eb="5">
      <t>チチ</t>
    </rPh>
    <rPh sb="8" eb="10">
      <t>キョウセン</t>
    </rPh>
    <rPh sb="12" eb="14">
      <t>キョウセン</t>
    </rPh>
    <rPh sb="17" eb="19">
      <t>アクセイ</t>
    </rPh>
    <rPh sb="19" eb="21">
      <t>キョウマク</t>
    </rPh>
    <rPh sb="21" eb="22">
      <t>ナカ</t>
    </rPh>
    <rPh sb="22" eb="23">
      <t>カワ</t>
    </rPh>
    <rPh sb="23" eb="24">
      <t>シュ</t>
    </rPh>
    <rPh sb="25" eb="27">
      <t>タイカン</t>
    </rPh>
    <rPh sb="28" eb="30">
      <t>ニクシュ</t>
    </rPh>
    <rPh sb="31" eb="33">
      <t>シンゾウ</t>
    </rPh>
    <rPh sb="34" eb="36">
      <t>ニクシュキョウブケッソンシュヨウ</t>
    </rPh>
    <phoneticPr fontId="2"/>
  </si>
  <si>
    <t>"Thoracic Neoplasms" OR "Respiratory Tract Neoplasms" OR "Heart Neoplasms" OR "Lung Neoplasms" OR "Mediastinal Neoplasms" OR "Thymus Neoplasms" OR "Breast Neoplasms" OR Thymoma OR "Mesothelioma, Malignant" OR "pulmonary neuroendocrine neoplasm" OR "Rhabdoid Tumor Predisposition Syndrome 2" OR neuroblastoma</t>
    <phoneticPr fontId="2"/>
  </si>
  <si>
    <t>食道がん、胃がん、大腸がん、小腸がん、GIST、膵消化管神経内分泌腫瘍、肛門がん</t>
    <rPh sb="0" eb="2">
      <t>ショクドウ</t>
    </rPh>
    <rPh sb="5" eb="6">
      <t>イ</t>
    </rPh>
    <rPh sb="9" eb="11">
      <t>ダイチョウ</t>
    </rPh>
    <rPh sb="14" eb="16">
      <t>ショウチョウ</t>
    </rPh>
    <rPh sb="24" eb="25">
      <t>スイ</t>
    </rPh>
    <rPh sb="25" eb="28">
      <t>ショウカカン</t>
    </rPh>
    <rPh sb="28" eb="30">
      <t>シンケイ</t>
    </rPh>
    <rPh sb="30" eb="31">
      <t>ナイ</t>
    </rPh>
    <rPh sb="31" eb="33">
      <t>ブンピツ</t>
    </rPh>
    <rPh sb="33" eb="35">
      <t>シュヨウ</t>
    </rPh>
    <rPh sb="36" eb="38">
      <t>コウモン</t>
    </rPh>
    <phoneticPr fontId="2"/>
  </si>
  <si>
    <t>肝細胞がん、胆道がん、膵臓がん、膵・消化管神経内分泌腫瘍、肝腫瘍</t>
    <rPh sb="29" eb="30">
      <t>キモ</t>
    </rPh>
    <rPh sb="30" eb="32">
      <t>シュヨウ</t>
    </rPh>
    <phoneticPr fontId="2"/>
  </si>
  <si>
    <t>"Gastrointestinal Neoplasms” OR "Esophageal Neoplasms" OR "Intestinal Neoplasms" OR "Stomach Neoplasms" OR "Gastrointestinal Stromal Tumors"  OR "Anus Neoplasms" OR "Gastro-enteropancreatic neuroendocrine tumor"</t>
    <phoneticPr fontId="2"/>
  </si>
  <si>
    <t>"Gastro-enteropancreatic neuroendocrine tumor" OR "Pancreatic Neoplasms" OR "Carcinoma, Hepatocellular" OR "Biliary Tract Neoplasms" OR "Liver Neoplasms"</t>
    <phoneticPr fontId="2"/>
  </si>
  <si>
    <t>腎細胞がん、腎盂がん、尿管がん、膀胱がん、尿膜管がん、腎芽腫</t>
    <rPh sb="0" eb="1">
      <t>ジン</t>
    </rPh>
    <rPh sb="1" eb="3">
      <t>サイボウ</t>
    </rPh>
    <rPh sb="6" eb="8">
      <t>ジンウ</t>
    </rPh>
    <rPh sb="11" eb="13">
      <t>ニョウカン</t>
    </rPh>
    <rPh sb="16" eb="18">
      <t>ボウコウ</t>
    </rPh>
    <rPh sb="21" eb="23">
      <t>ニョウマク</t>
    </rPh>
    <rPh sb="23" eb="24">
      <t>クダ</t>
    </rPh>
    <rPh sb="27" eb="28">
      <t>ジン</t>
    </rPh>
    <rPh sb="28" eb="29">
      <t>メ</t>
    </rPh>
    <rPh sb="29" eb="30">
      <t>シュ</t>
    </rPh>
    <phoneticPr fontId="2"/>
  </si>
  <si>
    <t>"Carcinoma, Renal Cell" OR "Kidney Neoplasms" OR "Urologic Neoplasms" OR "Urinary Bladder Neoplasms" OR "Ureteral Neoplasms" OR "Wilms Tumor"</t>
    <phoneticPr fontId="2"/>
  </si>
  <si>
    <t>副腎皮質がん、褐色細胞腫、悪性腹膜中皮腫、腹膜がん、後腹膜の肉腫、体幹の肉腫、神経芽腫</t>
    <rPh sb="0" eb="4">
      <t>フクジンヒシツ</t>
    </rPh>
    <rPh sb="7" eb="12">
      <t>カッショクサイボウシュ</t>
    </rPh>
    <rPh sb="13" eb="15">
      <t>アクセイ</t>
    </rPh>
    <rPh sb="15" eb="17">
      <t>フクマク</t>
    </rPh>
    <rPh sb="17" eb="18">
      <t>ナカ</t>
    </rPh>
    <rPh sb="18" eb="19">
      <t>カワ</t>
    </rPh>
    <rPh sb="19" eb="20">
      <t>シュ</t>
    </rPh>
    <rPh sb="21" eb="23">
      <t>フクマク</t>
    </rPh>
    <rPh sb="26" eb="27">
      <t>アト</t>
    </rPh>
    <rPh sb="27" eb="29">
      <t>フクマク</t>
    </rPh>
    <rPh sb="30" eb="32">
      <t>ニクシュ</t>
    </rPh>
    <rPh sb="33" eb="35">
      <t>タイカン</t>
    </rPh>
    <rPh sb="36" eb="38">
      <t>ニクシュ</t>
    </rPh>
    <rPh sb="39" eb="41">
      <t>シンケイ</t>
    </rPh>
    <rPh sb="41" eb="42">
      <t>メ</t>
    </rPh>
    <phoneticPr fontId="2"/>
  </si>
  <si>
    <t>前立腺がん</t>
    <rPh sb="0" eb="3">
      <t>ゼンリツセン</t>
    </rPh>
    <phoneticPr fontId="2"/>
  </si>
  <si>
    <t>子宮頸がん、子宮体がん、子宮肉腫、卵巣がん、卵管がん、膣がん、外陰がん</t>
    <rPh sb="0" eb="3">
      <t>シキュウケイ</t>
    </rPh>
    <rPh sb="6" eb="8">
      <t>シキュウ</t>
    </rPh>
    <rPh sb="8" eb="9">
      <t>カラダ</t>
    </rPh>
    <rPh sb="12" eb="14">
      <t>シキュウ</t>
    </rPh>
    <rPh sb="14" eb="16">
      <t>ニクシュ</t>
    </rPh>
    <rPh sb="17" eb="19">
      <t>ランソウ</t>
    </rPh>
    <rPh sb="22" eb="24">
      <t>ランカン</t>
    </rPh>
    <rPh sb="27" eb="28">
      <t>チツ</t>
    </rPh>
    <rPh sb="31" eb="33">
      <t>ガイイン</t>
    </rPh>
    <phoneticPr fontId="2"/>
  </si>
  <si>
    <t>悪性黒色腫、基底細胞がん、有棘細胞がん、皮膚リンパ腫</t>
    <rPh sb="0" eb="5">
      <t>アクセイコクショクシュ</t>
    </rPh>
    <rPh sb="6" eb="8">
      <t>キテイ</t>
    </rPh>
    <rPh sb="8" eb="10">
      <t>サイボウ</t>
    </rPh>
    <rPh sb="13" eb="14">
      <t>ユウ</t>
    </rPh>
    <rPh sb="14" eb="15">
      <t>トゲ</t>
    </rPh>
    <rPh sb="15" eb="17">
      <t>サイボウ</t>
    </rPh>
    <rPh sb="20" eb="22">
      <t>ヒフ</t>
    </rPh>
    <rPh sb="25" eb="26">
      <t>シュ</t>
    </rPh>
    <phoneticPr fontId="2"/>
  </si>
  <si>
    <t>軟部肉腫、デスモイド肉腫、骨肉腫、ユーイング肉腫、横紋筋肉腫</t>
    <rPh sb="0" eb="2">
      <t>ナンブ</t>
    </rPh>
    <rPh sb="2" eb="4">
      <t>ニクシュ</t>
    </rPh>
    <rPh sb="10" eb="12">
      <t>ニクシュ</t>
    </rPh>
    <rPh sb="13" eb="16">
      <t>コツニクシュ</t>
    </rPh>
    <rPh sb="22" eb="24">
      <t>ニクシュ</t>
    </rPh>
    <rPh sb="25" eb="28">
      <t>オウモンキン</t>
    </rPh>
    <rPh sb="28" eb="30">
      <t>ニクシュ</t>
    </rPh>
    <phoneticPr fontId="2"/>
  </si>
  <si>
    <t>急性骨髄性白血病、急性リンパ性白血病／リンパ芽球性リンパ腫、慢性骨髄性白血病、骨髄異形成症候群、悪性リンパ腫、濾胞性リンパ腫、びまん性大細胞型B細胞リンパ腫、慢性リンパ性白血病／小リンパ球性リンパ腫、MALTリンパ腫、リンパ形質細胞性リンパ腫、マントル細胞リンパ腫、バーキットリンパ腫など、T/NK細胞リンパ腫、成人T細胞白血病リンパ腫、皮膚リンパ腫、ホジキンリンパ腫、多発性骨髄腫</t>
    <rPh sb="169" eb="171">
      <t>ヒフ</t>
    </rPh>
    <rPh sb="174" eb="175">
      <t>シュ</t>
    </rPh>
    <rPh sb="183" eb="184">
      <t>シュ</t>
    </rPh>
    <rPh sb="185" eb="188">
      <t>タハツセイ</t>
    </rPh>
    <rPh sb="188" eb="191">
      <t>コツズイシュ</t>
    </rPh>
    <phoneticPr fontId="2"/>
  </si>
  <si>
    <t>原発不明がん、遺伝性腫瘍、家族性腫瘍、神経内分泌がん、胚細胞腫瘍、パラガングリオーマ、悪性中皮腫、神経内分泌腫瘍</t>
    <rPh sb="0" eb="4">
      <t>ゲンパツフメイ</t>
    </rPh>
    <rPh sb="7" eb="12">
      <t>イデンセイシュヨウ</t>
    </rPh>
    <rPh sb="13" eb="18">
      <t>カゾクセイシュヨウ</t>
    </rPh>
    <rPh sb="19" eb="22">
      <t>シンケイナイ</t>
    </rPh>
    <rPh sb="22" eb="24">
      <t>ブンピツ</t>
    </rPh>
    <rPh sb="27" eb="28">
      <t>ハイ</t>
    </rPh>
    <rPh sb="28" eb="30">
      <t>サイボウ</t>
    </rPh>
    <rPh sb="30" eb="32">
      <t>シュヨウ</t>
    </rPh>
    <rPh sb="43" eb="45">
      <t>アクセイ</t>
    </rPh>
    <rPh sb="45" eb="46">
      <t>ナカ</t>
    </rPh>
    <rPh sb="46" eb="47">
      <t>カワ</t>
    </rPh>
    <rPh sb="47" eb="48">
      <t>シュ</t>
    </rPh>
    <rPh sb="49" eb="54">
      <t>シンケイナイブンピツ</t>
    </rPh>
    <rPh sb="54" eb="56">
      <t>シュヨウ</t>
    </rPh>
    <phoneticPr fontId="2"/>
  </si>
  <si>
    <t>"adrenocortical carcinoma " OR pheochromocytoma OR "peritoneal mesothelioma" OR "peritoneal cancer" OR neuroblastoma</t>
    <phoneticPr fontId="2"/>
  </si>
  <si>
    <t>"Prostatic Neoplasms" OR "Genital Neoplasms, Male"</t>
    <phoneticPr fontId="2"/>
  </si>
  <si>
    <t>"multiple myeloma" OR "Leukemia, Myeloid, Acute" OR Leukemia OR "Leukemia, Myeloid" OR "Leukemia, Lymphoid" OR "Leukemia, Myelogenous, Chronic, BCR-ABL Positive" OR "Myelodysplastic Syndromes" OR Lymphoma OR "Lymphoma, Follicular" OR "Lymphoma, Large B-Cell, Diffuse" OR "Leukemia, Lymphocytic, Chronic, B-Cell" OR "Lymphoma, B-Cell, Marginal Zone" OR "Lymphoma, Mantle-Cell" OR "Burkitt Lymphoma" OR "Leukemia-Lymphoma, Adult T-Cell" OR "Lymphoma, T-Cell, Cutaneous" OR "Hodgkin Disease" OR Lymphoma</t>
    <phoneticPr fontId="2"/>
  </si>
  <si>
    <t>"Neoplasms, Unknown Primary" OR "Neoplastic Syndromes, Hereditary" OR "Carcinoma, Neuroendocrine" OR "Neoplasms, Germ Cell and Embryonal" OR Paraganglioma OR "Mesothelioma, Malignant" OR "Neuroendocrine Tumors"</t>
    <phoneticPr fontId="2"/>
  </si>
  <si>
    <t>"Genital Neoplasms, Female" OR "Fallopian Tube Neoplasms" OR "Uterine Neoplasms" OR "Vaginal Neoplasms" OR "Vulvar Neoplasms" OR "Endometrial Neoplasms" OR "Uterine Cervical Neoplasms"</t>
    <phoneticPr fontId="2"/>
  </si>
  <si>
    <t>"skin neoplasm" OR "Melanoma" OR "Carcinoma, Basal Cell" OR "Carcinoma, Squamous Cell" OR "Lymphoma, T-Cell, Cutaneous"</t>
    <phoneticPr fontId="2"/>
  </si>
  <si>
    <t>"soft tissue sarcoma " OR "Fibromatosis, Aggressive" OR Osteosarcoma OR "Neoplasms, Bone Tissue" OR "Sarcoma, Ewing" OR "Neoplasms, Muscle Tissue" OR rhabdomyosarcoma</t>
    <phoneticPr fontId="2"/>
  </si>
  <si>
    <t>　静脈の塞栓症及び血栓症</t>
    <rPh sb="1" eb="3">
      <t>ジョウミャク</t>
    </rPh>
    <phoneticPr fontId="2"/>
  </si>
  <si>
    <t>　胸部のがん</t>
    <phoneticPr fontId="2"/>
  </si>
  <si>
    <t xml:space="preserve">    血液・リンパのがん</t>
    <phoneticPr fontId="2"/>
  </si>
  <si>
    <t xml:space="preserve">   肝臓・胆道・膵臓のがん</t>
    <phoneticPr fontId="2"/>
  </si>
  <si>
    <t xml:space="preserve">   脳・神経・眼のがん</t>
    <phoneticPr fontId="2"/>
  </si>
  <si>
    <t xml:space="preserve">   頭頸部のがん</t>
    <phoneticPr fontId="2"/>
  </si>
  <si>
    <t xml:space="preserve">   消化管のがん</t>
    <phoneticPr fontId="2"/>
  </si>
  <si>
    <t xml:space="preserve">   男性特有のがん</t>
    <rPh sb="3" eb="5">
      <t>ダンセイ</t>
    </rPh>
    <rPh sb="5" eb="7">
      <t>トクユウ</t>
    </rPh>
    <phoneticPr fontId="2"/>
  </si>
  <si>
    <t xml:space="preserve">    女性特有のがん</t>
    <rPh sb="4" eb="6">
      <t>ジョセイ</t>
    </rPh>
    <rPh sb="6" eb="8">
      <t>トクユウ</t>
    </rPh>
    <phoneticPr fontId="2"/>
  </si>
  <si>
    <t xml:space="preserve">    腎・尿管・膀胱のがん</t>
    <phoneticPr fontId="2"/>
  </si>
  <si>
    <t xml:space="preserve">    骨、筋肉のがん</t>
    <rPh sb="4" eb="5">
      <t>ホネ</t>
    </rPh>
    <rPh sb="6" eb="8">
      <t>キンニク</t>
    </rPh>
    <phoneticPr fontId="2"/>
  </si>
  <si>
    <t xml:space="preserve">    複数の部位にまたがるものなどのがん</t>
    <phoneticPr fontId="2"/>
  </si>
  <si>
    <t xml:space="preserve">   その他の腹部のがん</t>
    <phoneticPr fontId="2"/>
  </si>
  <si>
    <t>　知的障害＜精神遅滞＞</t>
    <phoneticPr fontId="2"/>
  </si>
  <si>
    <t xml:space="preserve">   ヒト免疫不全ウイルス［ＨＩＶ］病</t>
    <phoneticPr fontId="2"/>
  </si>
  <si>
    <t xml:space="preserve">    皮膚のがん</t>
    <rPh sb="4" eb="6">
      <t>ヒフ</t>
    </rPh>
    <phoneticPr fontId="2"/>
  </si>
  <si>
    <t>［0～3次予防］</t>
    <phoneticPr fontId="2"/>
  </si>
  <si>
    <t>はじめに</t>
    <phoneticPr fontId="2"/>
  </si>
  <si>
    <t>論文の検索方法</t>
    <rPh sb="0" eb="2">
      <t>ロンブン</t>
    </rPh>
    <rPh sb="3" eb="5">
      <t>ケンサク</t>
    </rPh>
    <rPh sb="5" eb="7">
      <t>ホウホウ</t>
    </rPh>
    <phoneticPr fontId="2"/>
  </si>
  <si>
    <t>本調査では、赤字の個所に［疾患シート］に記載の疾患を入力した検索式を作成し、それをPubMedに入力し、検索しています。</t>
    <rPh sb="0" eb="3">
      <t>ホンチョウサ</t>
    </rPh>
    <rPh sb="6" eb="8">
      <t>アカジ</t>
    </rPh>
    <rPh sb="9" eb="11">
      <t>カショ</t>
    </rPh>
    <rPh sb="34" eb="36">
      <t>サクセイ</t>
    </rPh>
    <phoneticPr fontId="2"/>
  </si>
  <si>
    <t>備考</t>
    <rPh sb="0" eb="2">
      <t>ビコウ</t>
    </rPh>
    <phoneticPr fontId="2"/>
  </si>
  <si>
    <r>
      <t>("</t>
    </r>
    <r>
      <rPr>
        <sz val="11"/>
        <color rgb="FFFF0000"/>
        <rFont val="游ゴシック"/>
        <family val="3"/>
        <charset val="128"/>
        <scheme val="minor"/>
      </rPr>
      <t>疾患名</t>
    </r>
    <r>
      <rPr>
        <sz val="11"/>
        <color theme="1"/>
        <rFont val="游ゴシック"/>
        <family val="3"/>
        <charset val="128"/>
        <scheme val="minor"/>
      </rPr>
      <t>"[MeSH] AND ("primordial prevention"[Title/Abstract] OR "education"[Title/Abstract] OR "advocacy"[Title/Abstract] OR "society"[Title/Abstract] OR "community"[Title/Abstract] OR "tax"[Title/Abstract] OR (("social"[Title/Abstract] OR "environmental"[Title/Abstract]) AND ("population study"[Title/Abstract] OR "Epidemiology"[Title/Abstract] OR "cohort"[Title/Abstract]) AND ("risk"[Title/Abstract] OR "factor"[Title/Abstract])))) AND (y_10[Filter]) NOT "booksdocs"[Filter]) NOT "meta-analysis"[Filter]) NOT "randomized controlled trial"[Filter])</t>
    </r>
    <rPh sb="2" eb="5">
      <t>シッカンメイ</t>
    </rPh>
    <phoneticPr fontId="2"/>
  </si>
  <si>
    <r>
      <t>("</t>
    </r>
    <r>
      <rPr>
        <sz val="11"/>
        <color rgb="FFFF0000"/>
        <rFont val="游ゴシック"/>
        <family val="3"/>
        <charset val="128"/>
        <scheme val="minor"/>
      </rPr>
      <t>疾患名</t>
    </r>
    <r>
      <rPr>
        <sz val="11"/>
        <color theme="1"/>
        <rFont val="游ゴシック"/>
        <family val="3"/>
        <charset val="128"/>
        <scheme val="minor"/>
      </rPr>
      <t>"[MeSH] AND ("genetic screening"[Title/Abstract] OR "genetic test"[Title/Abstract] OR "DNA test"[Title/Abstract] OR "preemptive medicine"[Title/Abstract] OR "personal hygiene"[Title/Abstract] OR "individual hygiene"[Title/Abstract] OR inoculation[Title/Abstract] OR immunization[Title/Abstract] OR vaccination[Title/Abstract] OR "protective innoculation"[Title/Abstract] OR "preventive inoculation"[Title/Abstract] OR habit[Title/Abstract] OR "diet therapy"[Title/Abstract] OR "nutritional management"[Title/Abstract] OR "nutritional control"[Title/Abstract] OR "COMMUNICABLE DISEASE CONTROL"[Title/Abstract] OR (("individual"[Title/Abstract] OR "genetic"[Title/Abstract]) AND ("population study"[Title/Abstract] OR "Epidemiology"[Title/Abstract] OR "cohort"[Title/Abstract]) AND ("risk"[Title/Abstract] OR "factor"[Title/Abstract])))) AND (y_10[Filter]) NOT "booksdocs"[Filter]) NOT "meta-analysis"[Filter]) NOT "randomized controlled trial"[Filter])</t>
    </r>
    <rPh sb="2" eb="5">
      <t>シッカンメイ</t>
    </rPh>
    <phoneticPr fontId="2"/>
  </si>
  <si>
    <r>
      <t>("</t>
    </r>
    <r>
      <rPr>
        <sz val="11"/>
        <color rgb="FFFF0000"/>
        <rFont val="游ゴシック"/>
        <family val="3"/>
        <charset val="128"/>
        <scheme val="minor"/>
      </rPr>
      <t>疾患名</t>
    </r>
    <r>
      <rPr>
        <sz val="11"/>
        <color theme="1"/>
        <rFont val="游ゴシック"/>
        <family val="3"/>
        <charset val="128"/>
        <scheme val="minor"/>
      </rPr>
      <t>"[MeSH] AND ("secondary prevention"[Title/Abstract] OR "early diagnosis"[Title/Abstract] OR "early detection"[Title/Abstract] OR "early reporting"[Title/Abstract] OR screening[Title/Abstract] OR Prevalence[Title/Abstract] OR progression[Title/Abstract] OR aggravation[Title/Abstract] OR exacerbation[Title/Abstract] OR worsening[Title/Abstract] OR deterioration[Title/Abstract] OR treatment[Title/Abstract] OR therapeutics[Title/Abstract] OR therapia[Title/Abstract] OR curing[Title/Abstract] OR remedy[Title/Abstract] OR cure[Title/Abstract]OR intervention[Title/Abstract]) AND (y_10[Filter]) NOT "booksdocs"[Filter]) NOT "meta-analysis"[Filter]) NOT "randomized controlled trial"[Filter])</t>
    </r>
    <rPh sb="2" eb="5">
      <t>シッカンメイ</t>
    </rPh>
    <phoneticPr fontId="2"/>
  </si>
  <si>
    <t>疾患ごとに論文数の多かった順に調査結果をまとめています。調査に用いた疾患名については、B列「MeSH（キーワード）」の列に記載しております。</t>
    <rPh sb="5" eb="7">
      <t>ロンブン</t>
    </rPh>
    <rPh sb="7" eb="8">
      <t>スウ</t>
    </rPh>
    <rPh sb="9" eb="10">
      <t>オオ</t>
    </rPh>
    <rPh sb="13" eb="14">
      <t>ジュン</t>
    </rPh>
    <rPh sb="15" eb="17">
      <t>チョウサ</t>
    </rPh>
    <rPh sb="17" eb="19">
      <t>ケッカ</t>
    </rPh>
    <rPh sb="28" eb="30">
      <t>チョウサ</t>
    </rPh>
    <rPh sb="31" eb="32">
      <t>モチ</t>
    </rPh>
    <rPh sb="34" eb="36">
      <t>シッカン</t>
    </rPh>
    <rPh sb="36" eb="37">
      <t>メイ</t>
    </rPh>
    <rPh sb="44" eb="45">
      <t>レツ</t>
    </rPh>
    <rPh sb="59" eb="60">
      <t>レツ</t>
    </rPh>
    <rPh sb="61" eb="63">
      <t>キサイ</t>
    </rPh>
    <phoneticPr fontId="2"/>
  </si>
  <si>
    <r>
      <t>("</t>
    </r>
    <r>
      <rPr>
        <sz val="11"/>
        <color rgb="FFFF0000"/>
        <rFont val="游ゴシック"/>
        <family val="3"/>
        <charset val="128"/>
        <scheme val="minor"/>
      </rPr>
      <t>疾患名</t>
    </r>
    <r>
      <rPr>
        <sz val="11"/>
        <color theme="1"/>
        <rFont val="游ゴシック"/>
        <family val="3"/>
        <charset val="128"/>
        <scheme val="minor"/>
      </rPr>
      <t>"[MeSH] AND ("tertiary prevention"[Title/Abstract] OR sequelae[Title/Abstract] OR aftereffect[Title/Abstract] OR "secondary disease"[Title/Abstract] OR Recurrence[Title/Abstract] OR Recrudescence[Title/Abstract] OR relapse[Title/Abstract] OR complication[Title/Abstract] OR rehabilitation[Title/Abstract] OR "functional recovery"[Title/Abstract] OR "Function Recovery"[Title/Abstract] OR "occupational therapy"[Title/Abstract] OR "work therapy"[Title/Abstract] OR ergotherapy[Title/Abstract] OR vocational[Title/Abstract] OR "palliative care"[Title/Abstract] OR convalescent[Title/Abstract] OR Convalescence[Title/Abstract]) AND (y_10[Filter]) NOT "booksdocs"[Filter]) NOT "meta-analysis"[Filter]) NOT "randomized controlled trial"[Filter])</t>
    </r>
    <rPh sb="2" eb="4">
      <t>シッカン</t>
    </rPh>
    <rPh sb="4" eb="5">
      <t>メイ</t>
    </rPh>
    <phoneticPr fontId="2"/>
  </si>
  <si>
    <t>"Acquired Immunodeficiency Syndrome" OR "HIV Infections"</t>
    <phoneticPr fontId="2"/>
  </si>
  <si>
    <t>"mood disorders" OR "Bipolar Disorder"</t>
    <phoneticPr fontId="2"/>
  </si>
  <si>
    <t>"Arrhythmias, Cardiac" OR arrhythmia OR "cardiac dysrhythmia"</t>
    <phoneticPr fontId="2"/>
  </si>
  <si>
    <t>hypotension OR "low blood pressure"</t>
    <phoneticPr fontId="2"/>
  </si>
  <si>
    <t>"multiple sclerosis"</t>
    <phoneticPr fontId="2"/>
  </si>
  <si>
    <t>"Dental Caries"</t>
    <phoneticPr fontId="2"/>
  </si>
  <si>
    <t>Cardiomyopathies OR cardiomyopathy OR "myocardial disease " OR myocardiopathy</t>
    <phoneticPr fontId="2"/>
  </si>
  <si>
    <t>"back pain" OR Sciatica</t>
    <phoneticPr fontId="2"/>
  </si>
  <si>
    <t>"aortic aneurysm" OR "Intracranial aneurysm"</t>
    <phoneticPr fontId="2"/>
  </si>
  <si>
    <t>Laryngitis OR tracheitis</t>
    <phoneticPr fontId="2"/>
  </si>
  <si>
    <t>(artery AND (embolism OR thrombosis))</t>
    <phoneticPr fontId="2"/>
  </si>
  <si>
    <t>sinusitis  OR rhinosinusitis</t>
    <phoneticPr fontId="2"/>
  </si>
  <si>
    <t>duodenitis OR  gastritis</t>
    <phoneticPr fontId="2"/>
  </si>
  <si>
    <t>"Colitis, Ulcerative"</t>
    <phoneticPr fontId="2"/>
  </si>
  <si>
    <t>"Liver Diseases, Alcoholic" OR "alcoholic liver disease" OR "alcoholic liver injury"</t>
    <phoneticPr fontId="2"/>
  </si>
  <si>
    <t>"herpes zoster" OR zoster OR zona OR shingles</t>
    <phoneticPr fontId="2"/>
  </si>
  <si>
    <t>"Rhinitis, Allergic" OR "allergic rhinitis"</t>
    <phoneticPr fontId="2"/>
  </si>
  <si>
    <t>pharyngitis OR Tonsillitis</t>
    <phoneticPr fontId="2"/>
  </si>
  <si>
    <t>"Pancreatitis, Chronic" OR "chronic pancreatitis"</t>
    <phoneticPr fontId="2"/>
  </si>
  <si>
    <t>"otitis media"</t>
    <phoneticPr fontId="2"/>
  </si>
  <si>
    <t>Tinea OR dermatophytosis</t>
    <phoneticPr fontId="2"/>
  </si>
  <si>
    <t>"Muscular Atrophy, Spinal"</t>
    <phoneticPr fontId="2"/>
  </si>
  <si>
    <t>"Primary Ovarian Insufficiency"</t>
    <phoneticPr fontId="2"/>
  </si>
  <si>
    <t>"Meniere Disease"</t>
    <phoneticPr fontId="2"/>
  </si>
  <si>
    <t>［結果（カテゴリー順）］</t>
    <rPh sb="1" eb="3">
      <t>ケッカ</t>
    </rPh>
    <rPh sb="9" eb="10">
      <t>ジュン</t>
    </rPh>
    <phoneticPr fontId="2"/>
  </si>
  <si>
    <t>［結果（ヒット数順）］</t>
    <rPh sb="1" eb="3">
      <t>ケッカ</t>
    </rPh>
    <rPh sb="7" eb="8">
      <t>スウ</t>
    </rPh>
    <rPh sb="8" eb="9">
      <t>ジュン</t>
    </rPh>
    <phoneticPr fontId="2"/>
  </si>
  <si>
    <t>感染症及び寄生虫症</t>
    <rPh sb="0" eb="3">
      <t>カンセンショウ</t>
    </rPh>
    <rPh sb="3" eb="4">
      <t>オヨ</t>
    </rPh>
    <rPh sb="5" eb="7">
      <t>キセイ</t>
    </rPh>
    <rPh sb="7" eb="8">
      <t>ムシ</t>
    </rPh>
    <rPh sb="8" eb="9">
      <t>ショウ</t>
    </rPh>
    <phoneticPr fontId="2"/>
  </si>
  <si>
    <t>("herpes zoster" OR zoster OR zona OR shingles)</t>
    <phoneticPr fontId="2"/>
  </si>
  <si>
    <t>　ヒト免疫不全ウイルス［ＨＩＶ］病</t>
  </si>
  <si>
    <t>("Acquired Immunodeficiency Syndrome"[MeSH] OR "HIV Infections"[MeSH])</t>
    <phoneticPr fontId="2"/>
  </si>
  <si>
    <t>(Tinea OR dermatophytosis)</t>
    <phoneticPr fontId="2"/>
  </si>
  <si>
    <t>　脳・神経・眼のがん</t>
    <phoneticPr fontId="2"/>
  </si>
  <si>
    <t>　頭頸部のがん</t>
    <phoneticPr fontId="2"/>
  </si>
  <si>
    <t>　消化管のがん</t>
    <phoneticPr fontId="2"/>
  </si>
  <si>
    <t>　肝臓・胆道・膵臓のがん</t>
    <phoneticPr fontId="2"/>
  </si>
  <si>
    <t>　腎・尿管・膀胱のがん</t>
    <phoneticPr fontId="2"/>
  </si>
  <si>
    <t>　その他の腹部のがん</t>
    <phoneticPr fontId="2"/>
  </si>
  <si>
    <t>　男性特有のがん</t>
    <rPh sb="1" eb="3">
      <t>ダンセイ</t>
    </rPh>
    <rPh sb="3" eb="5">
      <t>トクユウ</t>
    </rPh>
    <phoneticPr fontId="2"/>
  </si>
  <si>
    <t>　女性特有のがん</t>
    <rPh sb="1" eb="3">
      <t>ジョセイ</t>
    </rPh>
    <rPh sb="3" eb="5">
      <t>トクユウ</t>
    </rPh>
    <phoneticPr fontId="2"/>
  </si>
  <si>
    <t>　皮膚のがん</t>
    <rPh sb="1" eb="3">
      <t>ヒフ</t>
    </rPh>
    <phoneticPr fontId="2"/>
  </si>
  <si>
    <t>　骨、筋肉のがん</t>
    <rPh sb="1" eb="2">
      <t>ホネ</t>
    </rPh>
    <rPh sb="3" eb="5">
      <t>キンニク</t>
    </rPh>
    <phoneticPr fontId="2"/>
  </si>
  <si>
    <t>　血液・リンパのがん</t>
    <phoneticPr fontId="2"/>
  </si>
  <si>
    <t>　複数の部位にまたがるものなどのがん</t>
    <phoneticPr fontId="2"/>
  </si>
  <si>
    <t>血液及び造血器の疾患並びに免疫機構の障害</t>
    <phoneticPr fontId="2"/>
  </si>
  <si>
    <t>Primary Ovarian Insufficiency</t>
    <phoneticPr fontId="2"/>
  </si>
  <si>
    <t>精神及び行動の障害</t>
    <phoneticPr fontId="2"/>
  </si>
  <si>
    <t>"mood disorder OR manic depressive illness"</t>
  </si>
  <si>
    <t>　　知的障害＜精神遅滞＞</t>
  </si>
  <si>
    <t>神経系の疾患</t>
    <phoneticPr fontId="2"/>
  </si>
  <si>
    <t>"Muscular Atrophy Spinal"</t>
  </si>
  <si>
    <t>"multiple sclerosis</t>
  </si>
  <si>
    <t>眼及び付属器の疾患</t>
    <phoneticPr fontId="2"/>
  </si>
  <si>
    <t>耳及び乳様突起の疾患</t>
    <phoneticPr fontId="2"/>
  </si>
  <si>
    <t>otitis media</t>
    <phoneticPr fontId="2"/>
  </si>
  <si>
    <t>Meniere Disease</t>
    <phoneticPr fontId="2"/>
  </si>
  <si>
    <t>循環器系の疾患</t>
    <phoneticPr fontId="2"/>
  </si>
  <si>
    <t>(Cardiomyopathies OR cardiomyopathy OR "myocardial disease " OR myocardiopathy)</t>
    <phoneticPr fontId="2"/>
  </si>
  <si>
    <t>("Arrhythmias, Cardiac" OR arrhythmia OR "cardiac dysrhythmia")</t>
    <phoneticPr fontId="2"/>
  </si>
  <si>
    <t>("aortic aneurysm" OR "Intracranial aneurysm")</t>
    <phoneticPr fontId="2"/>
  </si>
  <si>
    <t>("artery embolism" OR "artery thrombosis")</t>
    <phoneticPr fontId="2"/>
  </si>
  <si>
    <t>"hypotension OR "low blood pressure""</t>
    <phoneticPr fontId="2"/>
  </si>
  <si>
    <t xml:space="preserve">呼吸器系の疾患 </t>
    <phoneticPr fontId="2"/>
  </si>
  <si>
    <t>(pharyngitis OR Tonsillitis)</t>
    <phoneticPr fontId="2"/>
  </si>
  <si>
    <t>(Laryngitis OR tracheitis)</t>
    <phoneticPr fontId="2"/>
  </si>
  <si>
    <t>("Rhinitis, Allergic" OR (allergic rhinitis))</t>
    <phoneticPr fontId="2"/>
  </si>
  <si>
    <t>(sinusitis  OR rhinosinusitis)</t>
    <phoneticPr fontId="2"/>
  </si>
  <si>
    <t>"caries OR "dental decay"</t>
    <phoneticPr fontId="2"/>
  </si>
  <si>
    <t xml:space="preserve">消化器系の疾患 </t>
    <phoneticPr fontId="2"/>
  </si>
  <si>
    <t>(duodenitis OR  gastritis)</t>
    <phoneticPr fontId="2"/>
  </si>
  <si>
    <t>"ulcerative colitis"</t>
  </si>
  <si>
    <t>("Liver Diseases, Alcoholic" OR "alcoholic liver disease" OR "alcoholic liver injury")</t>
    <phoneticPr fontId="2"/>
  </si>
  <si>
    <t>("Pancreatitis, Chronic" OR "chronic pancreatitis")</t>
    <phoneticPr fontId="2"/>
  </si>
  <si>
    <t xml:space="preserve">皮膚及び皮下組織の疾患 </t>
    <phoneticPr fontId="2"/>
  </si>
  <si>
    <t>筋骨格系及び結合組織の疾患</t>
    <phoneticPr fontId="2"/>
  </si>
  <si>
    <t>("back pain" OR Sciatica)</t>
    <phoneticPr fontId="2"/>
  </si>
  <si>
    <t>腎尿路生殖器系の疾患</t>
    <phoneticPr fontId="2"/>
  </si>
  <si>
    <t>全がん</t>
    <rPh sb="0" eb="1">
      <t>ゼン</t>
    </rPh>
    <phoneticPr fontId="2"/>
  </si>
  <si>
    <t>cancer OR sarcoma OR carcinoma OR neoplasm</t>
    <phoneticPr fontId="2"/>
  </si>
  <si>
    <t>※合計欄のスケールは非表示</t>
    <rPh sb="1" eb="3">
      <t>ゴウケイ</t>
    </rPh>
    <rPh sb="3" eb="4">
      <t>ラン</t>
    </rPh>
    <rPh sb="10" eb="13">
      <t>ヒヒョウジ</t>
    </rPh>
    <phoneticPr fontId="2"/>
  </si>
  <si>
    <t>カテゴリー</t>
    <phoneticPr fontId="2"/>
  </si>
  <si>
    <t>結果(ヒット数順)</t>
    <phoneticPr fontId="2"/>
  </si>
  <si>
    <t>本資料は、生物医学論文の検索エンジンであるPubMedを用いて、過去10年間の論文数の調査を行ったものです。本調査では、健康寿命延伸と経済成長牽引に関する研究会で抽出した138の疾患* **を対象とし、全体の論文数だけでなく、0～3次予防の段階ごとの論文数も調査しています。さらに、本調査に用いました検索キーワードを以下に記載の各シートにて公開いたしましたので、論文を検索される際のご参考として頂ければ幸いです。
*本調査における各疾患は、以下で用いられている階層区分を参考にしています。 (例：「心室性期外収縮」ではなく、「不整脈」という上位の階層を単位としているなど）
　・がん以外の疾患：厚生労働省「患者調査」
　・が　　　　　ん：国立研究開発法人国立がん研究センター「がん情報サービス」（https://ganjoho.jp/public/cancer/index.html）
**［結果（カテゴリー順）］シートでは、がん全体（全がん）についても調査をしており、139の疾患を記載しています。</t>
    <rPh sb="0" eb="1">
      <t>ホン</t>
    </rPh>
    <rPh sb="1" eb="3">
      <t>シリョウ</t>
    </rPh>
    <rPh sb="5" eb="7">
      <t>セイブツ</t>
    </rPh>
    <rPh sb="7" eb="9">
      <t>イガク</t>
    </rPh>
    <rPh sb="9" eb="11">
      <t>ロンブン</t>
    </rPh>
    <rPh sb="12" eb="14">
      <t>ケンサク</t>
    </rPh>
    <rPh sb="28" eb="29">
      <t>モチ</t>
    </rPh>
    <rPh sb="32" eb="34">
      <t>カコ</t>
    </rPh>
    <rPh sb="36" eb="38">
      <t>ネンカン</t>
    </rPh>
    <rPh sb="39" eb="41">
      <t>ロンブン</t>
    </rPh>
    <rPh sb="41" eb="42">
      <t>スウ</t>
    </rPh>
    <rPh sb="43" eb="45">
      <t>チョウサ</t>
    </rPh>
    <rPh sb="46" eb="47">
      <t>オコナ</t>
    </rPh>
    <rPh sb="81" eb="83">
      <t>チュウシュツ</t>
    </rPh>
    <rPh sb="96" eb="98">
      <t>タイショウ</t>
    </rPh>
    <rPh sb="101" eb="103">
      <t>ゼンタイ</t>
    </rPh>
    <rPh sb="104" eb="107">
      <t>ロンブンスウ</t>
    </rPh>
    <rPh sb="150" eb="152">
      <t>ケンサク</t>
    </rPh>
    <rPh sb="209" eb="211">
      <t>チョウサ</t>
    </rPh>
    <rPh sb="215" eb="216">
      <t>カク</t>
    </rPh>
    <rPh sb="230" eb="232">
      <t>カイソウ</t>
    </rPh>
    <rPh sb="232" eb="234">
      <t>クブン</t>
    </rPh>
    <rPh sb="235" eb="237">
      <t>サンコウ</t>
    </rPh>
    <rPh sb="297" eb="302">
      <t>コウセイロウドウショウ</t>
    </rPh>
    <rPh sb="439" eb="441">
      <t>シッカン</t>
    </rPh>
    <rPh sb="442" eb="444">
      <t>キサイ</t>
    </rPh>
    <phoneticPr fontId="2"/>
  </si>
  <si>
    <t>疾患カテゴリー毎に調査結果をまとめています。調査に用いた疾患名については、C列「MeSH（キーワード）」の列に記載しております。
なお、各疾患領域が属するカテゴリー及びその並び順は厚生労働省の「患者調査」を参考にしています。</t>
    <rPh sb="0" eb="2">
      <t>シッカン</t>
    </rPh>
    <rPh sb="7" eb="8">
      <t>マイ</t>
    </rPh>
    <rPh sb="9" eb="13">
      <t>チョウサケッカ</t>
    </rPh>
    <rPh sb="22" eb="24">
      <t>チョウサ</t>
    </rPh>
    <rPh sb="25" eb="26">
      <t>モチ</t>
    </rPh>
    <rPh sb="28" eb="30">
      <t>シッカン</t>
    </rPh>
    <rPh sb="30" eb="31">
      <t>メイ</t>
    </rPh>
    <rPh sb="38" eb="39">
      <t>レツ</t>
    </rPh>
    <rPh sb="53" eb="54">
      <t>レツ</t>
    </rPh>
    <rPh sb="55" eb="57">
      <t>キサイ</t>
    </rPh>
    <rPh sb="68" eb="69">
      <t>カク</t>
    </rPh>
    <rPh sb="69" eb="71">
      <t>シッカン</t>
    </rPh>
    <rPh sb="71" eb="73">
      <t>リョウイキ</t>
    </rPh>
    <rPh sb="74" eb="75">
      <t>ゾク</t>
    </rPh>
    <rPh sb="82" eb="83">
      <t>オヨ</t>
    </rPh>
    <rPh sb="86" eb="87">
      <t>ナラ</t>
    </rPh>
    <rPh sb="88" eb="89">
      <t>ジュン</t>
    </rPh>
    <rPh sb="90" eb="95">
      <t>コウセイロウドウショウ</t>
    </rPh>
    <rPh sb="97" eb="99">
      <t>カンジャ</t>
    </rPh>
    <rPh sb="99" eb="101">
      <t>チョウサ</t>
    </rPh>
    <rPh sb="103" eb="105">
      <t>サンコウ</t>
    </rPh>
    <phoneticPr fontId="2"/>
  </si>
  <si>
    <t>0～3次予防の検索に用いたキーワードを記載しております。</t>
    <rPh sb="3" eb="4">
      <t>ツギ</t>
    </rPh>
    <rPh sb="4" eb="6">
      <t>ヨボウ</t>
    </rPh>
    <rPh sb="7" eb="9">
      <t>ケンサク</t>
    </rPh>
    <rPh sb="10" eb="11">
      <t>モチ</t>
    </rPh>
    <rPh sb="19" eb="21">
      <t>キサイ</t>
    </rPh>
    <phoneticPr fontId="2"/>
  </si>
  <si>
    <r>
      <t>0～3次予防のキーワードの"</t>
    </r>
    <r>
      <rPr>
        <sz val="12"/>
        <color rgb="FFFF0000"/>
        <rFont val="游ゴシック"/>
        <family val="3"/>
        <charset val="128"/>
        <scheme val="minor"/>
      </rPr>
      <t>疾患名</t>
    </r>
    <r>
      <rPr>
        <sz val="12"/>
        <color theme="1"/>
        <rFont val="游ゴシック"/>
        <family val="2"/>
        <charset val="128"/>
        <scheme val="minor"/>
      </rPr>
      <t>"の個</t>
    </r>
    <r>
      <rPr>
        <sz val="12"/>
        <rFont val="游ゴシック"/>
        <family val="3"/>
        <charset val="128"/>
        <scheme val="minor"/>
      </rPr>
      <t>所に各［結果］シートに記載の疾患を入力した検索式を作成し、それをPubMedに入力し、検索しています。</t>
    </r>
    <rPh sb="3" eb="4">
      <t>ジ</t>
    </rPh>
    <rPh sb="4" eb="6">
      <t>ヨボウ</t>
    </rPh>
    <rPh sb="14" eb="17">
      <t>シッカンメイ</t>
    </rPh>
    <rPh sb="19" eb="21">
      <t>カショ</t>
    </rPh>
    <rPh sb="22" eb="23">
      <t>カク</t>
    </rPh>
    <rPh sb="24" eb="26">
      <t>ケッカ</t>
    </rPh>
    <rPh sb="31" eb="33">
      <t>キサイ</t>
    </rPh>
    <rPh sb="34" eb="36">
      <t>シッカン</t>
    </rPh>
    <rPh sb="37" eb="39">
      <t>ニュウリョク</t>
    </rPh>
    <rPh sb="41" eb="43">
      <t>ケンサク</t>
    </rPh>
    <rPh sb="43" eb="44">
      <t>シキ</t>
    </rPh>
    <rPh sb="45" eb="47">
      <t>サクセイ</t>
    </rPh>
    <rPh sb="59" eb="61">
      <t>ニュウリョク</t>
    </rPh>
    <rPh sb="63" eb="65">
      <t>ケンサク</t>
    </rPh>
    <phoneticPr fontId="2"/>
  </si>
  <si>
    <t>"primordial prevention"</t>
    <phoneticPr fontId="12"/>
  </si>
  <si>
    <t>(social OR environmental)  AND ("population study" OR "Epidemiology" OR cohort) AND (risk OR factor)</t>
    <phoneticPr fontId="12"/>
  </si>
  <si>
    <t>"education" OR "advocacy"</t>
    <phoneticPr fontId="12"/>
  </si>
  <si>
    <t xml:space="preserve">society OR community </t>
    <phoneticPr fontId="12"/>
  </si>
  <si>
    <t>"health promotion"</t>
    <phoneticPr fontId="12"/>
  </si>
  <si>
    <t>tax</t>
    <phoneticPr fontId="2"/>
  </si>
  <si>
    <t>ー</t>
    <phoneticPr fontId="2"/>
  </si>
  <si>
    <t>(individual OR genetic)  AND ("population study" OR "Epidemiology" OR cohort) AND (risk OR factor)</t>
    <phoneticPr fontId="12"/>
  </si>
  <si>
    <t>habit</t>
    <phoneticPr fontId="12"/>
  </si>
  <si>
    <t>”diet therapy” OR "nutritional management" OR "nutritional control"</t>
    <phoneticPr fontId="2"/>
  </si>
  <si>
    <t xml:space="preserve"> "COMMUNICABLE DISEASE CONTROL"</t>
    <phoneticPr fontId="12"/>
  </si>
  <si>
    <t>"preventive inoculation" OR "protective innoculation" OR "preventive vaccination" OR "protective inoculation" OR "prophylactic vaccination" OR "prophylactic inoculation" OR vaccination OR immunization</t>
    <phoneticPr fontId="12"/>
  </si>
  <si>
    <t>"individual hygiene" OR "personal hygiene"</t>
    <phoneticPr fontId="12"/>
  </si>
  <si>
    <t xml:space="preserve">"preemptive medicine"  </t>
    <phoneticPr fontId="12"/>
  </si>
  <si>
    <t>"DNA test" OR "genetic test" OR "genetic testing" OR "genetic screening"</t>
    <phoneticPr fontId="12"/>
  </si>
  <si>
    <t>"secondary prevention"</t>
    <phoneticPr fontId="12"/>
  </si>
  <si>
    <t>"early diagnosis" OR "early detection" OR "early reporting" OR screening</t>
    <phoneticPr fontId="12"/>
  </si>
  <si>
    <t>Prevalence</t>
    <phoneticPr fontId="2"/>
  </si>
  <si>
    <t>(treatment OR therapeutics OR therapia OR curing OR remedy OR cure OR intervention) AND (early OR prompt)</t>
    <phoneticPr fontId="12"/>
  </si>
  <si>
    <t>progression OR aggravation OR exacerbation OR worsening OR deterioration</t>
    <phoneticPr fontId="12"/>
  </si>
  <si>
    <t>"tertiary prevention"</t>
    <phoneticPr fontId="12"/>
  </si>
  <si>
    <t>sequelae OR aftereffect OR "secondary disease"</t>
    <phoneticPr fontId="12"/>
  </si>
  <si>
    <t>Recurrence OR Recrudescence OR relapse</t>
    <phoneticPr fontId="12"/>
  </si>
  <si>
    <t>complication</t>
    <phoneticPr fontId="12"/>
  </si>
  <si>
    <t>rehabilitation</t>
    <phoneticPr fontId="12"/>
  </si>
  <si>
    <t>"functional recovery" OR "Function Recovery"</t>
    <phoneticPr fontId="12"/>
  </si>
  <si>
    <t>"occupational therapy" OR  "work therapy" OR ergotherapy</t>
    <phoneticPr fontId="12"/>
  </si>
  <si>
    <t>vocational</t>
    <phoneticPr fontId="12"/>
  </si>
  <si>
    <t>"palliative care"</t>
    <phoneticPr fontId="2"/>
  </si>
  <si>
    <t>convalescent OR Convalescence</t>
    <phoneticPr fontId="2"/>
  </si>
  <si>
    <t>０次予防</t>
    <rPh sb="1" eb="2">
      <t>ジ</t>
    </rPh>
    <rPh sb="2" eb="4">
      <t>ヨボウ</t>
    </rPh>
    <phoneticPr fontId="12"/>
  </si>
  <si>
    <t>0次予防（原因につながる社会経済的，環境的条件へのアプローチ（原因への間接的アプローチ））</t>
    <rPh sb="1" eb="4">
      <t>ジヨボウ</t>
    </rPh>
    <phoneticPr fontId="2"/>
  </si>
  <si>
    <t>１次予防</t>
    <rPh sb="1" eb="2">
      <t>ジ</t>
    </rPh>
    <rPh sb="2" eb="4">
      <t>ヨボウ</t>
    </rPh>
    <phoneticPr fontId="12"/>
  </si>
  <si>
    <t>2次予防</t>
    <rPh sb="1" eb="2">
      <t>ジ</t>
    </rPh>
    <rPh sb="2" eb="4">
      <t>ヨボウ</t>
    </rPh>
    <phoneticPr fontId="12"/>
  </si>
  <si>
    <t>２次予防(早期発見と迅速で効果的な治療)</t>
    <rPh sb="1" eb="4">
      <t>ジヨボウ</t>
    </rPh>
    <phoneticPr fontId="2"/>
  </si>
  <si>
    <t>1次予防（原因への直接的アプローチ）</t>
    <rPh sb="1" eb="4">
      <t>ツギヨボウ</t>
    </rPh>
    <phoneticPr fontId="2"/>
  </si>
  <si>
    <t>3次予防</t>
    <rPh sb="1" eb="2">
      <t>ジ</t>
    </rPh>
    <rPh sb="2" eb="4">
      <t>ヨボウ</t>
    </rPh>
    <phoneticPr fontId="12"/>
  </si>
  <si>
    <t>3次予防(疾病後期の治療やリハビリ)</t>
    <rPh sb="1" eb="4">
      <t>ジヨボウ</t>
    </rPh>
    <phoneticPr fontId="2"/>
  </si>
  <si>
    <t>1）社会的リスク要因分析</t>
    <rPh sb="2" eb="5">
      <t>シャカイテキ</t>
    </rPh>
    <rPh sb="8" eb="10">
      <t>ヨウイン</t>
    </rPh>
    <rPh sb="10" eb="12">
      <t>ブンセキ</t>
    </rPh>
    <phoneticPr fontId="12"/>
  </si>
  <si>
    <t>2）健康教育</t>
    <rPh sb="2" eb="4">
      <t>ケンコウ</t>
    </rPh>
    <rPh sb="4" eb="6">
      <t>キョウイク</t>
    </rPh>
    <phoneticPr fontId="12"/>
  </si>
  <si>
    <t>3）健康環境づくり</t>
    <rPh sb="2" eb="4">
      <t>ケンコウ</t>
    </rPh>
    <rPh sb="4" eb="6">
      <t>カンキョウ</t>
    </rPh>
    <phoneticPr fontId="12"/>
  </si>
  <si>
    <t>4）ヘルスプロモーション</t>
    <phoneticPr fontId="12"/>
  </si>
  <si>
    <t>5）課税（たばこ税、砂糖税等）</t>
    <rPh sb="2" eb="4">
      <t>カゼイ</t>
    </rPh>
    <rPh sb="8" eb="9">
      <t>ゼイ</t>
    </rPh>
    <rPh sb="10" eb="13">
      <t>サトウゼイ</t>
    </rPh>
    <rPh sb="13" eb="14">
      <t>トウ</t>
    </rPh>
    <phoneticPr fontId="2"/>
  </si>
  <si>
    <t>1）個人リスク要因分析</t>
    <rPh sb="2" eb="4">
      <t>コジン</t>
    </rPh>
    <rPh sb="7" eb="9">
      <t>ヨウイン</t>
    </rPh>
    <rPh sb="9" eb="11">
      <t>ブンセキ</t>
    </rPh>
    <phoneticPr fontId="12"/>
  </si>
  <si>
    <t>2）生活習慣</t>
    <rPh sb="2" eb="4">
      <t>セイカツ</t>
    </rPh>
    <rPh sb="4" eb="6">
      <t>シュウカン</t>
    </rPh>
    <phoneticPr fontId="12"/>
  </si>
  <si>
    <t>3）伝染病予防</t>
    <rPh sb="2" eb="7">
      <t>デンセンビョウヨボウ</t>
    </rPh>
    <phoneticPr fontId="12"/>
  </si>
  <si>
    <t>4）先制医療</t>
    <rPh sb="2" eb="4">
      <t>センセイ</t>
    </rPh>
    <rPh sb="4" eb="6">
      <t>イリョウ</t>
    </rPh>
    <phoneticPr fontId="12"/>
  </si>
  <si>
    <t>1）早期発見</t>
    <rPh sb="2" eb="4">
      <t>ソウキ</t>
    </rPh>
    <rPh sb="4" eb="6">
      <t>ハッケン</t>
    </rPh>
    <phoneticPr fontId="12"/>
  </si>
  <si>
    <t>2）有病率</t>
    <rPh sb="2" eb="5">
      <t>ユウビョウリツ</t>
    </rPh>
    <phoneticPr fontId="2"/>
  </si>
  <si>
    <t>3）治療</t>
    <rPh sb="2" eb="4">
      <t>チリョウ</t>
    </rPh>
    <phoneticPr fontId="12"/>
  </si>
  <si>
    <t>3)-1　早期治療</t>
    <rPh sb="5" eb="7">
      <t>ソウキ</t>
    </rPh>
    <rPh sb="7" eb="9">
      <t>チリョウ</t>
    </rPh>
    <phoneticPr fontId="12"/>
  </si>
  <si>
    <t>2)-1　栄養改善、食生活改善</t>
    <rPh sb="5" eb="9">
      <t>エイヨウカイゼン</t>
    </rPh>
    <rPh sb="10" eb="13">
      <t>ショクセイカツ</t>
    </rPh>
    <rPh sb="13" eb="15">
      <t>カイゼン</t>
    </rPh>
    <phoneticPr fontId="2"/>
  </si>
  <si>
    <t>3)-1　予防接種</t>
    <rPh sb="5" eb="7">
      <t>ヨボウ</t>
    </rPh>
    <rPh sb="7" eb="9">
      <t>セッシュ</t>
    </rPh>
    <phoneticPr fontId="12"/>
  </si>
  <si>
    <t>3)-2　個人衛生</t>
    <rPh sb="5" eb="7">
      <t>コジン</t>
    </rPh>
    <rPh sb="7" eb="9">
      <t>エイセイ</t>
    </rPh>
    <phoneticPr fontId="12"/>
  </si>
  <si>
    <t>4)-1　遺伝子検査</t>
    <rPh sb="5" eb="8">
      <t>イデンシ</t>
    </rPh>
    <rPh sb="8" eb="10">
      <t>ケンサ</t>
    </rPh>
    <phoneticPr fontId="12"/>
  </si>
  <si>
    <t>3)-2　重症化予防</t>
    <rPh sb="5" eb="8">
      <t>ジュウショウカ</t>
    </rPh>
    <rPh sb="8" eb="10">
      <t>ヨボウ</t>
    </rPh>
    <phoneticPr fontId="12"/>
  </si>
  <si>
    <t>1）後遺症予防</t>
    <rPh sb="2" eb="5">
      <t>コウイショウ</t>
    </rPh>
    <rPh sb="5" eb="7">
      <t>ヨボウ</t>
    </rPh>
    <phoneticPr fontId="12"/>
  </si>
  <si>
    <t>2）再発防止</t>
    <rPh sb="2" eb="4">
      <t>サイハツ</t>
    </rPh>
    <rPh sb="4" eb="6">
      <t>ボウシ</t>
    </rPh>
    <phoneticPr fontId="12"/>
  </si>
  <si>
    <t>3）合併症予防</t>
    <rPh sb="2" eb="5">
      <t>ガッペイショウ</t>
    </rPh>
    <rPh sb="5" eb="7">
      <t>ヨボウ</t>
    </rPh>
    <phoneticPr fontId="12"/>
  </si>
  <si>
    <t>4）リハビリテーション</t>
    <phoneticPr fontId="12"/>
  </si>
  <si>
    <t>4)-1　機能回復</t>
    <rPh sb="5" eb="7">
      <t>キノウ</t>
    </rPh>
    <rPh sb="7" eb="9">
      <t>カイフク</t>
    </rPh>
    <phoneticPr fontId="12"/>
  </si>
  <si>
    <t>4)-2　作業療法</t>
    <rPh sb="5" eb="7">
      <t>サギョウ</t>
    </rPh>
    <rPh sb="7" eb="9">
      <t>リョウホウ</t>
    </rPh>
    <phoneticPr fontId="12"/>
  </si>
  <si>
    <t>4)-3　社会復帰、職業訓練</t>
    <rPh sb="5" eb="7">
      <t>シャカイ</t>
    </rPh>
    <rPh sb="7" eb="9">
      <t>フッキ</t>
    </rPh>
    <rPh sb="10" eb="14">
      <t>ショクギョウクンレン</t>
    </rPh>
    <phoneticPr fontId="12"/>
  </si>
  <si>
    <t>5）緩和ケア</t>
    <phoneticPr fontId="12"/>
  </si>
  <si>
    <t>6）回復期</t>
    <rPh sb="2" eb="5">
      <t>カイフクキ</t>
    </rPh>
    <phoneticPr fontId="12"/>
  </si>
  <si>
    <t>新生物
（腫瘍）</t>
    <rPh sb="0" eb="3">
      <t>シンセイブツ</t>
    </rPh>
    <rPh sb="5" eb="7">
      <t>シュヨウ</t>
    </rPh>
    <phoneticPr fontId="2"/>
  </si>
  <si>
    <t xml:space="preserve">内分泌，
栄養及び
代謝疾患 </t>
    <phoneticPr fontId="2"/>
  </si>
  <si>
    <t>0～3次予防検索キーワード</t>
    <rPh sb="3" eb="4">
      <t>ジ</t>
    </rPh>
    <rPh sb="4" eb="6">
      <t>ヨボウ</t>
    </rPh>
    <rPh sb="6" eb="8">
      <t>ケンサク</t>
    </rPh>
    <phoneticPr fontId="2"/>
  </si>
  <si>
    <t>結果（カテゴリー順）</t>
    <phoneticPr fontId="2"/>
  </si>
  <si>
    <r>
      <t>本調査では、「予防医学」の考え方に基づく予防のレベル別（ゼロ次、1 次、2 次、3次予防）に調査しました。
「予防」という言葉は、一般的には「病気になる前の、病気にならないための予防」を意味しますが、「予防医学」では、これに留まらずより広い範囲、例えば診断、治療、合併症や予後の再発防止に至るプロセスにも対応しています。</t>
    </r>
    <r>
      <rPr>
        <sz val="11"/>
        <color theme="1"/>
        <rFont val="游ゴシック"/>
        <family val="3"/>
        <charset val="128"/>
        <scheme val="minor"/>
      </rPr>
      <t xml:space="preserve">
　</t>
    </r>
    <phoneticPr fontId="2"/>
  </si>
  <si>
    <r>
      <t>（参考）今回の調査に用いたN次予防に関するキーワードは、以下を参考とし、各予防のレベルの内訳を整理し、内部議論を経て選定致しました。
　　　　（Bonita, Ruth, Beaglehole, Robert, Kjellström, Tord &amp; World Health Organization. (</t>
    </r>
    <r>
      <rPr>
        <b/>
        <sz val="11"/>
        <color theme="1"/>
        <rFont val="Tahoma"/>
        <family val="3"/>
        <charset val="1"/>
      </rPr>
      <t>‎</t>
    </r>
    <r>
      <rPr>
        <b/>
        <sz val="11"/>
        <color theme="1"/>
        <rFont val="游ゴシック"/>
        <family val="3"/>
        <charset val="128"/>
        <scheme val="minor"/>
      </rPr>
      <t>2006)</t>
    </r>
    <r>
      <rPr>
        <b/>
        <sz val="11"/>
        <color theme="1"/>
        <rFont val="Tahoma"/>
        <family val="3"/>
        <charset val="1"/>
      </rPr>
      <t>‎</t>
    </r>
    <r>
      <rPr>
        <b/>
        <sz val="11"/>
        <color theme="1"/>
        <rFont val="游ゴシック"/>
        <family val="3"/>
        <charset val="128"/>
        <scheme val="minor"/>
      </rPr>
      <t>. Basic epidemiology, 2nd ed. World Health Organization.第６章）</t>
    </r>
    <rPh sb="1" eb="3">
      <t>サンコウ</t>
    </rPh>
    <rPh sb="36" eb="37">
      <t>カク</t>
    </rPh>
    <rPh sb="37" eb="39">
      <t>ヨボウ</t>
    </rPh>
    <rPh sb="44" eb="46">
      <t>ウチワケ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</si>
</sst>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rgb="FFFF0000"/>
      <name val="游ゴシック"/>
      <family val="3"/>
      <charset val="128"/>
      <scheme val="minor"/>
    </font>
    <font>
      <sz val="11"/>
      <color theme="1"/>
      <name val="Calibri"/>
      <family val="2"/>
      <charset val="128"/>
    </font>
    <font>
      <sz val="12"/>
      <color theme="1"/>
      <name val="游ゴシック"/>
      <family val="2"/>
      <charset val="128"/>
      <scheme val="minor"/>
    </font>
    <font>
      <sz val="11"/>
      <color theme="1"/>
      <name val="游ゴシック"/>
      <family val="3"/>
      <charset val="128"/>
      <scheme val="minor"/>
    </font>
    <font>
      <sz val="12"/>
      <color rgb="FFFF0000"/>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12"/>
      <name val="游ゴシック"/>
      <family val="3"/>
      <charset val="128"/>
      <scheme val="minor"/>
    </font>
    <font>
      <sz val="11"/>
      <name val="游ゴシック"/>
      <family val="3"/>
      <charset val="128"/>
      <scheme val="minor"/>
    </font>
    <font>
      <sz val="6"/>
      <name val="游ゴシック"/>
      <family val="3"/>
      <charset val="128"/>
      <scheme val="minor"/>
    </font>
    <font>
      <b/>
      <sz val="11"/>
      <color theme="0"/>
      <name val="游ゴシック"/>
      <family val="3"/>
      <charset val="128"/>
      <scheme val="minor"/>
    </font>
    <font>
      <b/>
      <sz val="11"/>
      <color theme="1"/>
      <name val="Tahoma"/>
      <family val="3"/>
      <charset val="1"/>
    </font>
  </fonts>
  <fills count="1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99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theme="7"/>
        <bgColor indexed="64"/>
      </patternFill>
    </fill>
    <fill>
      <patternFill patternType="solid">
        <fgColor rgb="FFFF9999"/>
        <bgColor indexed="64"/>
      </patternFill>
    </fill>
    <fill>
      <patternFill patternType="solid">
        <fgColor theme="4" tint="0.39997558519241921"/>
        <bgColor indexed="64"/>
      </patternFill>
    </fill>
    <fill>
      <patternFill patternType="solid">
        <fgColor theme="8"/>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84">
    <xf numFmtId="0" fontId="0" fillId="0" borderId="0" xfId="0">
      <alignment vertical="center"/>
    </xf>
    <xf numFmtId="0" fontId="0" fillId="0" borderId="0" xfId="0" applyAlignment="1">
      <alignment vertical="center" wrapText="1"/>
    </xf>
    <xf numFmtId="3" fontId="0" fillId="0" borderId="0" xfId="0" applyNumberFormat="1">
      <alignment vertical="center"/>
    </xf>
    <xf numFmtId="38" fontId="0" fillId="0" borderId="0" xfId="1" applyFont="1">
      <alignment vertical="center"/>
    </xf>
    <xf numFmtId="38" fontId="0" fillId="0" borderId="0" xfId="0" applyNumberFormat="1">
      <alignment vertical="center"/>
    </xf>
    <xf numFmtId="176" fontId="0" fillId="0" borderId="0" xfId="0" applyNumberFormat="1">
      <alignment vertical="center"/>
    </xf>
    <xf numFmtId="0" fontId="0" fillId="0" borderId="0" xfId="0" applyAlignment="1">
      <alignment vertical="center"/>
    </xf>
    <xf numFmtId="0" fontId="5" fillId="2" borderId="0" xfId="0" applyFont="1" applyFill="1">
      <alignment vertical="center"/>
    </xf>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wrapText="1"/>
    </xf>
    <xf numFmtId="0" fontId="3" fillId="2" borderId="0" xfId="0" applyFont="1" applyFill="1" applyAlignment="1">
      <alignment wrapText="1"/>
    </xf>
    <xf numFmtId="0" fontId="0" fillId="0" borderId="0" xfId="0" applyAlignment="1">
      <alignment horizontal="left" vertical="center"/>
    </xf>
    <xf numFmtId="38" fontId="0" fillId="0" borderId="0" xfId="1" applyFont="1" applyAlignment="1">
      <alignment vertical="center"/>
    </xf>
    <xf numFmtId="0" fontId="0" fillId="0" borderId="0" xfId="0" applyAlignment="1">
      <alignment horizontal="left" vertical="center"/>
    </xf>
    <xf numFmtId="0" fontId="0" fillId="0" borderId="0" xfId="0" applyAlignment="1">
      <alignment horizontal="left" vertical="center"/>
    </xf>
    <xf numFmtId="0" fontId="0" fillId="0" borderId="0" xfId="0" applyAlignment="1">
      <alignment vertical="center" shrinkToFit="1"/>
    </xf>
    <xf numFmtId="0" fontId="0" fillId="0" borderId="0" xfId="0" applyFont="1" applyAlignment="1">
      <alignment vertical="center" shrinkToFit="1"/>
    </xf>
    <xf numFmtId="0" fontId="10" fillId="2" borderId="0" xfId="0" applyFont="1" applyFill="1">
      <alignment vertical="center"/>
    </xf>
    <xf numFmtId="0" fontId="10" fillId="0" borderId="0" xfId="0" applyFont="1" applyFill="1" applyBorder="1">
      <alignment vertical="center"/>
    </xf>
    <xf numFmtId="0" fontId="10" fillId="2" borderId="0" xfId="0" applyFont="1" applyFill="1" applyAlignment="1">
      <alignment vertical="center" wrapText="1"/>
    </xf>
    <xf numFmtId="0" fontId="10" fillId="2" borderId="0" xfId="0" applyFont="1" applyFill="1" applyBorder="1">
      <alignment vertical="center"/>
    </xf>
    <xf numFmtId="0" fontId="10" fillId="2" borderId="0" xfId="0" applyFont="1" applyFill="1" applyAlignment="1">
      <alignment vertical="top"/>
    </xf>
    <xf numFmtId="0" fontId="3" fillId="2" borderId="0" xfId="0" applyFont="1" applyFill="1" applyBorder="1" applyAlignment="1">
      <alignment wrapText="1"/>
    </xf>
    <xf numFmtId="0" fontId="6" fillId="2" borderId="0" xfId="0" applyFont="1" applyFill="1" applyBorder="1" applyAlignment="1">
      <alignment wrapText="1"/>
    </xf>
    <xf numFmtId="0" fontId="8"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0" xfId="0" applyFont="1" applyFill="1" applyAlignment="1">
      <alignment horizontal="left" vertical="top"/>
    </xf>
    <xf numFmtId="0" fontId="0" fillId="2" borderId="0" xfId="0" applyFill="1">
      <alignment vertical="center"/>
    </xf>
    <xf numFmtId="0" fontId="11" fillId="2" borderId="1" xfId="0" applyFont="1" applyFill="1" applyBorder="1" applyAlignment="1">
      <alignment horizontal="left" wrapText="1"/>
    </xf>
    <xf numFmtId="0" fontId="11" fillId="2" borderId="1" xfId="0" applyFont="1" applyFill="1" applyBorder="1" applyAlignment="1">
      <alignment horizontal="left"/>
    </xf>
    <xf numFmtId="0" fontId="11" fillId="2" borderId="5" xfId="0" applyFont="1" applyFill="1" applyBorder="1" applyAlignment="1">
      <alignment horizontal="left"/>
    </xf>
    <xf numFmtId="0" fontId="11" fillId="2" borderId="1" xfId="0" applyFont="1" applyFill="1" applyBorder="1" applyAlignment="1">
      <alignment horizontal="left" vertical="center"/>
    </xf>
    <xf numFmtId="0" fontId="0" fillId="2" borderId="0" xfId="0" applyFill="1" applyAlignment="1">
      <alignment horizontal="left" vertical="center"/>
    </xf>
    <xf numFmtId="0" fontId="8" fillId="0" borderId="0" xfId="0" applyFont="1">
      <alignment vertical="center"/>
    </xf>
    <xf numFmtId="38" fontId="8" fillId="0" borderId="0" xfId="1"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right" vertical="center"/>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8" fillId="0" borderId="0" xfId="0" applyFont="1" applyAlignment="1">
      <alignment horizontal="center" vertical="center" shrinkToFit="1"/>
    </xf>
    <xf numFmtId="0" fontId="0" fillId="14" borderId="0" xfId="0" applyFill="1" applyAlignment="1">
      <alignment horizontal="left" vertical="center" wrapText="1"/>
    </xf>
    <xf numFmtId="0" fontId="0" fillId="15" borderId="0" xfId="0" applyFill="1" applyAlignment="1">
      <alignment horizontal="left" vertical="center" wrapText="1"/>
    </xf>
    <xf numFmtId="0" fontId="0" fillId="16" borderId="0" xfId="0" applyFill="1" applyAlignment="1">
      <alignment horizontal="left" vertical="center" wrapText="1"/>
    </xf>
    <xf numFmtId="0" fontId="0" fillId="8" borderId="0" xfId="0" applyFill="1" applyAlignment="1">
      <alignment horizontal="left" vertical="center" wrapText="1"/>
    </xf>
    <xf numFmtId="0" fontId="0" fillId="9" borderId="0" xfId="0" applyFill="1" applyAlignment="1">
      <alignment horizontal="left" vertical="center" wrapText="1"/>
    </xf>
    <xf numFmtId="0" fontId="0" fillId="10" borderId="0" xfId="0" applyFill="1" applyAlignment="1">
      <alignment horizontal="left" vertical="center" wrapText="1"/>
    </xf>
    <xf numFmtId="0" fontId="0" fillId="11" borderId="0" xfId="0" applyFill="1" applyAlignment="1">
      <alignment horizontal="left" vertical="center" wrapText="1"/>
    </xf>
    <xf numFmtId="0" fontId="0" fillId="12" borderId="0" xfId="0" applyFill="1" applyAlignment="1">
      <alignment horizontal="left" vertical="center" wrapText="1"/>
    </xf>
    <xf numFmtId="0" fontId="0" fillId="13" borderId="0" xfId="0" applyFill="1" applyAlignment="1">
      <alignment horizontal="left" vertical="center" wrapText="1"/>
    </xf>
    <xf numFmtId="0" fontId="0" fillId="7" borderId="0" xfId="0" applyFill="1" applyAlignment="1">
      <alignment horizontal="left" vertical="center" wrapText="1"/>
    </xf>
    <xf numFmtId="0" fontId="0" fillId="4" borderId="0" xfId="0" applyFill="1" applyAlignment="1">
      <alignment horizontal="center" vertical="center" wrapText="1"/>
    </xf>
    <xf numFmtId="0" fontId="8" fillId="0" borderId="0" xfId="0" applyFont="1" applyAlignment="1">
      <alignment horizontal="center" vertical="center"/>
    </xf>
    <xf numFmtId="0" fontId="0" fillId="3" borderId="0" xfId="0" applyFill="1" applyAlignment="1">
      <alignment horizontal="left" vertical="center" wrapText="1"/>
    </xf>
    <xf numFmtId="0" fontId="0" fillId="5" borderId="0" xfId="0" applyFill="1" applyAlignment="1">
      <alignment horizontal="left" vertical="center" wrapText="1"/>
    </xf>
    <xf numFmtId="0" fontId="0" fillId="6" borderId="0" xfId="0" applyFill="1" applyAlignment="1">
      <alignment horizontal="left" vertical="center" wrapText="1"/>
    </xf>
    <xf numFmtId="38" fontId="8" fillId="0" borderId="0" xfId="1" applyFont="1" applyAlignment="1">
      <alignment horizontal="center" vertical="center"/>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6" xfId="0" applyFont="1" applyFill="1" applyBorder="1" applyAlignment="1">
      <alignment horizontal="center"/>
    </xf>
    <xf numFmtId="0" fontId="11" fillId="2" borderId="9" xfId="0" applyFont="1" applyFill="1" applyBorder="1" applyAlignment="1">
      <alignment horizontal="center"/>
    </xf>
    <xf numFmtId="0" fontId="11" fillId="2" borderId="7" xfId="0" applyFont="1" applyFill="1" applyBorder="1" applyAlignment="1">
      <alignment horizontal="center"/>
    </xf>
    <xf numFmtId="0" fontId="11" fillId="2" borderId="8" xfId="0" applyFont="1" applyFill="1" applyBorder="1" applyAlignment="1">
      <alignment horizontal="center"/>
    </xf>
    <xf numFmtId="0" fontId="11" fillId="2" borderId="4" xfId="0" applyFont="1" applyFill="1" applyBorder="1" applyAlignment="1">
      <alignment horizontal="center"/>
    </xf>
    <xf numFmtId="38" fontId="11" fillId="18" borderId="1" xfId="1" applyFont="1" applyFill="1" applyBorder="1" applyAlignment="1">
      <alignment horizontal="left"/>
    </xf>
    <xf numFmtId="0" fontId="13" fillId="17" borderId="1" xfId="0" applyFont="1" applyFill="1" applyBorder="1" applyAlignment="1">
      <alignment horizontal="left"/>
    </xf>
    <xf numFmtId="0" fontId="11" fillId="18" borderId="1" xfId="0" applyFont="1" applyFill="1" applyBorder="1" applyAlignment="1">
      <alignment horizontal="left"/>
    </xf>
    <xf numFmtId="0" fontId="13" fillId="17" borderId="1" xfId="0" applyFont="1" applyFill="1" applyBorder="1" applyAlignment="1">
      <alignment horizontal="left" wrapText="1"/>
    </xf>
    <xf numFmtId="0" fontId="0" fillId="2" borderId="0" xfId="0" applyFill="1" applyAlignment="1">
      <alignment horizontal="left" vertical="center"/>
    </xf>
    <xf numFmtId="0" fontId="11" fillId="2" borderId="10" xfId="0" applyFont="1" applyFill="1" applyBorder="1" applyAlignment="1">
      <alignment horizontal="center"/>
    </xf>
    <xf numFmtId="0" fontId="8" fillId="2" borderId="0" xfId="0" applyFont="1" applyFill="1" applyBorder="1" applyAlignment="1">
      <alignment horizontal="left" vertical="top" wrapText="1"/>
    </xf>
    <xf numFmtId="0" fontId="13" fillId="17" borderId="12" xfId="0" applyFont="1" applyFill="1" applyBorder="1" applyAlignment="1">
      <alignment horizontal="left" vertical="top" wrapText="1"/>
    </xf>
    <xf numFmtId="0" fontId="13" fillId="17" borderId="13" xfId="0" applyFont="1" applyFill="1" applyBorder="1" applyAlignment="1">
      <alignment horizontal="left" vertical="top" wrapText="1"/>
    </xf>
    <xf numFmtId="0" fontId="13" fillId="17" borderId="5"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0" fontId="6" fillId="2" borderId="8" xfId="0" applyFont="1" applyFill="1" applyBorder="1" applyAlignment="1">
      <alignment horizontal="left" vertical="top" wrapText="1"/>
    </xf>
    <xf numFmtId="0" fontId="13" fillId="17" borderId="1" xfId="0" applyFont="1" applyFill="1" applyBorder="1" applyAlignment="1">
      <alignment horizontal="left" vertical="top" wrapText="1"/>
    </xf>
    <xf numFmtId="0" fontId="6" fillId="2" borderId="1" xfId="0" applyFont="1" applyFill="1" applyBorder="1" applyAlignment="1">
      <alignment horizontal="left" vertical="top" wrapText="1"/>
    </xf>
    <xf numFmtId="0" fontId="8" fillId="2" borderId="11" xfId="0" applyFont="1" applyFill="1" applyBorder="1" applyAlignment="1">
      <alignment horizontal="left" vertical="top" wrapText="1"/>
    </xf>
    <xf numFmtId="0" fontId="9" fillId="2" borderId="0" xfId="0" applyFont="1" applyFill="1" applyBorder="1" applyAlignment="1">
      <alignment horizontal="left" vertical="top" wrapText="1"/>
    </xf>
    <xf numFmtId="0" fontId="8" fillId="2" borderId="0" xfId="0" applyFont="1" applyFill="1" applyAlignment="1">
      <alignment horizontal="left" vertical="top" wrapText="1"/>
    </xf>
    <xf numFmtId="0" fontId="8" fillId="2" borderId="0" xfId="0" applyFont="1" applyFill="1" applyAlignment="1">
      <alignment horizontal="left" vertical="top"/>
    </xf>
  </cellXfs>
  <cellStyles count="3">
    <cellStyle name="桁区切り" xfId="1" builtinId="6"/>
    <cellStyle name="標準" xfId="0" builtinId="0"/>
    <cellStyle name="標準 2" xfId="2" xr:uid="{279D3573-7302-4F9B-BBEA-6AD0684D281A}"/>
  </cellStyles>
  <dxfs count="0"/>
  <tableStyles count="0" defaultTableStyle="TableStyleMedium2" defaultPivotStyle="PivotStyleLight16"/>
  <colors>
    <mruColors>
      <color rgb="FFFF99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3A29D-8B6A-4C1F-8FB5-4F24C0051A96}">
  <dimension ref="A1:C12"/>
  <sheetViews>
    <sheetView tabSelected="1" zoomScaleNormal="100" workbookViewId="0">
      <selection activeCell="B4" sqref="B4:C4"/>
    </sheetView>
  </sheetViews>
  <sheetFormatPr defaultColWidth="8.75" defaultRowHeight="19.5" x14ac:dyDescent="0.4"/>
  <cols>
    <col min="1" max="1" width="3" style="7" customWidth="1"/>
    <col min="2" max="2" width="23.75" style="7" customWidth="1"/>
    <col min="3" max="3" width="139.75" style="7" customWidth="1"/>
    <col min="4" max="16384" width="8.75" style="7"/>
  </cols>
  <sheetData>
    <row r="1" spans="1:3" x14ac:dyDescent="0.4">
      <c r="A1" s="18"/>
      <c r="B1" s="18"/>
      <c r="C1" s="18"/>
    </row>
    <row r="2" spans="1:3" x14ac:dyDescent="0.4">
      <c r="A2" s="18"/>
      <c r="B2" s="18" t="s">
        <v>274</v>
      </c>
      <c r="C2" s="18"/>
    </row>
    <row r="3" spans="1:3" x14ac:dyDescent="0.4">
      <c r="A3" s="18"/>
      <c r="B3" s="18"/>
      <c r="C3" s="18"/>
    </row>
    <row r="4" spans="1:3" ht="177" customHeight="1" x14ac:dyDescent="0.4">
      <c r="A4" s="18"/>
      <c r="B4" s="39" t="s">
        <v>364</v>
      </c>
      <c r="C4" s="40"/>
    </row>
    <row r="5" spans="1:3" x14ac:dyDescent="0.4">
      <c r="A5" s="18"/>
      <c r="B5" s="18"/>
      <c r="C5" s="18"/>
    </row>
    <row r="6" spans="1:3" ht="39" x14ac:dyDescent="0.4">
      <c r="A6" s="18"/>
      <c r="B6" s="19" t="s">
        <v>307</v>
      </c>
      <c r="C6" s="20" t="s">
        <v>365</v>
      </c>
    </row>
    <row r="7" spans="1:3" x14ac:dyDescent="0.4">
      <c r="A7" s="18"/>
      <c r="B7" s="21"/>
      <c r="C7" s="18"/>
    </row>
    <row r="8" spans="1:3" x14ac:dyDescent="0.4">
      <c r="A8" s="18"/>
      <c r="B8" s="19" t="s">
        <v>308</v>
      </c>
      <c r="C8" s="18" t="s">
        <v>281</v>
      </c>
    </row>
    <row r="9" spans="1:3" x14ac:dyDescent="0.4">
      <c r="A9" s="18"/>
      <c r="B9" s="21"/>
      <c r="C9" s="18"/>
    </row>
    <row r="10" spans="1:3" x14ac:dyDescent="0.4">
      <c r="A10" s="18"/>
      <c r="B10" s="22" t="s">
        <v>273</v>
      </c>
      <c r="C10" s="22" t="s">
        <v>366</v>
      </c>
    </row>
    <row r="12" spans="1:3" x14ac:dyDescent="0.4">
      <c r="B12" s="7" t="s">
        <v>275</v>
      </c>
      <c r="C12" s="7" t="s">
        <v>367</v>
      </c>
    </row>
  </sheetData>
  <mergeCells count="1">
    <mergeCell ref="B4:C4"/>
  </mergeCells>
  <phoneticPr fontId="2"/>
  <pageMargins left="0.7" right="0.7" top="0.75" bottom="0.75" header="0.3" footer="0.3"/>
  <pageSetup paperSize="9" scale="46"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FBF01-6C72-4FC4-B380-0CF9DED3BA7C}">
  <dimension ref="A1:M143"/>
  <sheetViews>
    <sheetView zoomScale="80" zoomScaleNormal="80" zoomScaleSheetLayoutView="80" workbookViewId="0">
      <pane xSplit="1" ySplit="3" topLeftCell="B4" activePane="bottomRight" state="frozen"/>
      <selection pane="topRight" activeCell="B1" sqref="B1"/>
      <selection pane="bottomLeft" activeCell="A4" sqref="A4"/>
      <selection pane="bottomRight" activeCell="H137" sqref="H137"/>
    </sheetView>
  </sheetViews>
  <sheetFormatPr defaultRowHeight="18.75" x14ac:dyDescent="0.4"/>
  <cols>
    <col min="1" max="1" width="14.75" customWidth="1"/>
    <col min="2" max="2" width="41.75" customWidth="1"/>
    <col min="3" max="3" width="30.75" customWidth="1"/>
    <col min="4" max="7" width="10.875" customWidth="1"/>
    <col min="8" max="8" width="58.5" customWidth="1"/>
    <col min="9" max="12" width="10.875" customWidth="1"/>
    <col min="13" max="13" width="118.375" style="16" customWidth="1"/>
    <col min="14" max="76" width="8.625" customWidth="1"/>
  </cols>
  <sheetData>
    <row r="1" spans="1:13" x14ac:dyDescent="0.4">
      <c r="A1" s="38"/>
      <c r="B1" s="34" t="s">
        <v>436</v>
      </c>
    </row>
    <row r="2" spans="1:13" x14ac:dyDescent="0.4">
      <c r="A2" s="53" t="s">
        <v>362</v>
      </c>
      <c r="B2" s="53" t="s">
        <v>230</v>
      </c>
      <c r="C2" s="53" t="s">
        <v>228</v>
      </c>
      <c r="D2" s="57" t="s">
        <v>128</v>
      </c>
      <c r="E2" s="57" t="s">
        <v>142</v>
      </c>
      <c r="F2" s="57" t="s">
        <v>143</v>
      </c>
      <c r="G2" s="57" t="s">
        <v>144</v>
      </c>
      <c r="H2" s="53" t="s">
        <v>148</v>
      </c>
      <c r="I2" s="53" t="s">
        <v>149</v>
      </c>
      <c r="J2" s="53"/>
      <c r="K2" s="53"/>
      <c r="L2" s="53"/>
      <c r="M2" s="41" t="s">
        <v>277</v>
      </c>
    </row>
    <row r="3" spans="1:13" x14ac:dyDescent="0.4">
      <c r="A3" s="53"/>
      <c r="B3" s="53"/>
      <c r="C3" s="53"/>
      <c r="D3" s="57"/>
      <c r="E3" s="57"/>
      <c r="F3" s="57"/>
      <c r="G3" s="57"/>
      <c r="H3" s="53"/>
      <c r="I3" s="35" t="s">
        <v>128</v>
      </c>
      <c r="J3" s="35" t="s">
        <v>142</v>
      </c>
      <c r="K3" s="36" t="s">
        <v>143</v>
      </c>
      <c r="L3" s="35" t="s">
        <v>144</v>
      </c>
      <c r="M3" s="41"/>
    </row>
    <row r="4" spans="1:13" x14ac:dyDescent="0.4">
      <c r="A4" s="54" t="s">
        <v>309</v>
      </c>
      <c r="B4" t="s">
        <v>0</v>
      </c>
      <c r="C4" t="s">
        <v>89</v>
      </c>
      <c r="D4" s="3">
        <v>2611</v>
      </c>
      <c r="E4" s="3">
        <v>1530</v>
      </c>
      <c r="F4" s="2">
        <v>18056</v>
      </c>
      <c r="G4" s="3">
        <v>1743</v>
      </c>
      <c r="H4" s="4">
        <f t="shared" ref="H4:H67" si="0">SUM(D4:G4)</f>
        <v>23940</v>
      </c>
      <c r="I4" s="5">
        <f t="shared" ref="I4:L19" si="1">D4/$H4*100</f>
        <v>10.906432748538011</v>
      </c>
      <c r="J4" s="5">
        <f t="shared" si="1"/>
        <v>6.3909774436090219</v>
      </c>
      <c r="K4" s="5">
        <f t="shared" si="1"/>
        <v>75.421888053467001</v>
      </c>
      <c r="L4" s="5">
        <f t="shared" si="1"/>
        <v>7.2807017543859658</v>
      </c>
    </row>
    <row r="5" spans="1:13" x14ac:dyDescent="0.4">
      <c r="A5" s="54"/>
      <c r="B5" t="s">
        <v>1</v>
      </c>
      <c r="C5" t="s">
        <v>221</v>
      </c>
      <c r="D5" s="3">
        <v>154</v>
      </c>
      <c r="E5" s="3">
        <v>3245</v>
      </c>
      <c r="F5" s="3">
        <v>1198</v>
      </c>
      <c r="G5" s="3">
        <v>44</v>
      </c>
      <c r="H5" s="4">
        <f t="shared" si="0"/>
        <v>4641</v>
      </c>
      <c r="I5" s="5">
        <f t="shared" si="1"/>
        <v>3.3182503770739067</v>
      </c>
      <c r="J5" s="5">
        <f t="shared" si="1"/>
        <v>69.920275802628737</v>
      </c>
      <c r="K5" s="5">
        <f t="shared" si="1"/>
        <v>25.813402283990524</v>
      </c>
      <c r="L5" s="5">
        <f t="shared" si="1"/>
        <v>0.94807153630683039</v>
      </c>
    </row>
    <row r="6" spans="1:13" x14ac:dyDescent="0.4">
      <c r="A6" s="54"/>
      <c r="B6" t="s">
        <v>90</v>
      </c>
      <c r="C6" t="s">
        <v>130</v>
      </c>
      <c r="D6" s="3">
        <v>2471</v>
      </c>
      <c r="E6" s="3">
        <v>667</v>
      </c>
      <c r="F6" s="2">
        <v>13448</v>
      </c>
      <c r="G6" s="3">
        <v>2440</v>
      </c>
      <c r="H6" s="4">
        <f t="shared" si="0"/>
        <v>19026</v>
      </c>
      <c r="I6" s="5">
        <f t="shared" si="1"/>
        <v>12.987490802060339</v>
      </c>
      <c r="J6" s="5">
        <f t="shared" si="1"/>
        <v>3.5057290024177443</v>
      </c>
      <c r="K6" s="5">
        <f t="shared" si="1"/>
        <v>70.682224324608427</v>
      </c>
      <c r="L6" s="5">
        <f t="shared" si="1"/>
        <v>12.824555870913487</v>
      </c>
    </row>
    <row r="7" spans="1:13" x14ac:dyDescent="0.4">
      <c r="A7" s="54"/>
      <c r="B7" t="s">
        <v>2</v>
      </c>
      <c r="C7" t="s">
        <v>91</v>
      </c>
      <c r="D7" s="3">
        <v>398</v>
      </c>
      <c r="E7" s="3">
        <v>54</v>
      </c>
      <c r="F7" s="2">
        <v>2032</v>
      </c>
      <c r="G7" s="3">
        <v>129</v>
      </c>
      <c r="H7" s="4">
        <f t="shared" si="0"/>
        <v>2613</v>
      </c>
      <c r="I7" s="5">
        <f t="shared" si="1"/>
        <v>15.231534634519708</v>
      </c>
      <c r="J7" s="5">
        <f t="shared" si="1"/>
        <v>2.0665901262916191</v>
      </c>
      <c r="K7" s="5">
        <f t="shared" si="1"/>
        <v>77.765021048603131</v>
      </c>
      <c r="L7" s="5">
        <f t="shared" si="1"/>
        <v>4.9368541905855334</v>
      </c>
    </row>
    <row r="8" spans="1:13" x14ac:dyDescent="0.4">
      <c r="A8" s="54"/>
      <c r="B8" t="s">
        <v>92</v>
      </c>
      <c r="C8" t="s">
        <v>155</v>
      </c>
      <c r="D8" s="3">
        <v>235</v>
      </c>
      <c r="E8" s="3">
        <v>84</v>
      </c>
      <c r="F8" s="3">
        <v>1700</v>
      </c>
      <c r="G8" s="3">
        <v>73</v>
      </c>
      <c r="H8" s="4">
        <f t="shared" si="0"/>
        <v>2092</v>
      </c>
      <c r="I8" s="5">
        <f t="shared" si="1"/>
        <v>11.233269598470363</v>
      </c>
      <c r="J8" s="5">
        <f t="shared" si="1"/>
        <v>4.0152963671128106</v>
      </c>
      <c r="K8" s="5">
        <f t="shared" si="1"/>
        <v>81.261950286806879</v>
      </c>
      <c r="L8" s="5">
        <f t="shared" si="1"/>
        <v>3.4894837476099427</v>
      </c>
    </row>
    <row r="9" spans="1:13" x14ac:dyDescent="0.4">
      <c r="A9" s="54"/>
      <c r="B9" t="s">
        <v>93</v>
      </c>
      <c r="C9" t="s">
        <v>131</v>
      </c>
      <c r="D9" s="3">
        <v>377</v>
      </c>
      <c r="E9" s="3">
        <v>1220</v>
      </c>
      <c r="F9" s="2">
        <v>4889</v>
      </c>
      <c r="G9" s="3">
        <v>1529</v>
      </c>
      <c r="H9" s="4">
        <f t="shared" si="0"/>
        <v>8015</v>
      </c>
      <c r="I9" s="5">
        <f t="shared" si="1"/>
        <v>4.7036805988771055</v>
      </c>
      <c r="J9" s="5">
        <f t="shared" si="1"/>
        <v>15.221459762944479</v>
      </c>
      <c r="K9" s="5">
        <f t="shared" si="1"/>
        <v>60.998128509045536</v>
      </c>
      <c r="L9" s="5">
        <f t="shared" si="1"/>
        <v>19.076731129132877</v>
      </c>
    </row>
    <row r="10" spans="1:13" x14ac:dyDescent="0.4">
      <c r="A10" s="54"/>
      <c r="B10" t="s">
        <v>3</v>
      </c>
      <c r="C10" t="s">
        <v>222</v>
      </c>
      <c r="D10" s="3">
        <v>66</v>
      </c>
      <c r="E10" s="3">
        <v>1796</v>
      </c>
      <c r="F10" s="3">
        <v>1768</v>
      </c>
      <c r="G10" s="3">
        <v>100</v>
      </c>
      <c r="H10" s="4">
        <f t="shared" si="0"/>
        <v>3730</v>
      </c>
      <c r="I10" s="5">
        <f t="shared" si="1"/>
        <v>1.7694369973190349</v>
      </c>
      <c r="J10" s="5">
        <f t="shared" si="1"/>
        <v>48.150134048257371</v>
      </c>
      <c r="K10" s="5">
        <f t="shared" si="1"/>
        <v>47.399463806970509</v>
      </c>
      <c r="L10" s="5">
        <f t="shared" si="1"/>
        <v>2.6809651474530831</v>
      </c>
    </row>
    <row r="11" spans="1:13" x14ac:dyDescent="0.4">
      <c r="A11" s="54"/>
      <c r="B11" t="s">
        <v>4</v>
      </c>
      <c r="C11" t="s">
        <v>310</v>
      </c>
      <c r="D11" s="3">
        <v>585</v>
      </c>
      <c r="E11" s="3">
        <v>1784</v>
      </c>
      <c r="F11" s="3">
        <v>4176</v>
      </c>
      <c r="G11" s="3">
        <v>911</v>
      </c>
      <c r="H11" s="4">
        <f t="shared" si="0"/>
        <v>7456</v>
      </c>
      <c r="I11" s="5">
        <f t="shared" si="1"/>
        <v>7.8460300429184544</v>
      </c>
      <c r="J11" s="5">
        <f t="shared" si="1"/>
        <v>23.927038626609441</v>
      </c>
      <c r="K11" s="5">
        <f t="shared" si="1"/>
        <v>56.008583690987123</v>
      </c>
      <c r="L11" s="5">
        <f t="shared" si="1"/>
        <v>12.218347639484978</v>
      </c>
    </row>
    <row r="12" spans="1:13" x14ac:dyDescent="0.4">
      <c r="A12" s="54"/>
      <c r="B12" t="s">
        <v>5</v>
      </c>
      <c r="C12" t="s">
        <v>132</v>
      </c>
      <c r="D12" s="3">
        <v>306</v>
      </c>
      <c r="E12" s="3">
        <v>1747</v>
      </c>
      <c r="F12" s="2">
        <v>474</v>
      </c>
      <c r="G12" s="3">
        <v>86</v>
      </c>
      <c r="H12" s="4">
        <f t="shared" si="0"/>
        <v>2613</v>
      </c>
      <c r="I12" s="5">
        <f t="shared" si="1"/>
        <v>11.710677382319174</v>
      </c>
      <c r="J12" s="5">
        <f t="shared" si="1"/>
        <v>66.85801760428626</v>
      </c>
      <c r="K12" s="5">
        <f t="shared" si="1"/>
        <v>18.140068886337541</v>
      </c>
      <c r="L12" s="5">
        <f t="shared" si="1"/>
        <v>3.2912361270570227</v>
      </c>
    </row>
    <row r="13" spans="1:13" x14ac:dyDescent="0.4">
      <c r="A13" s="54"/>
      <c r="B13" t="s">
        <v>6</v>
      </c>
      <c r="C13" t="s">
        <v>133</v>
      </c>
      <c r="D13" s="3">
        <v>82</v>
      </c>
      <c r="E13" s="3">
        <v>671</v>
      </c>
      <c r="F13" s="2">
        <v>277</v>
      </c>
      <c r="G13" s="3">
        <v>34</v>
      </c>
      <c r="H13" s="4">
        <f t="shared" si="0"/>
        <v>1064</v>
      </c>
      <c r="I13" s="5">
        <f t="shared" si="1"/>
        <v>7.7067669172932325</v>
      </c>
      <c r="J13" s="5">
        <f t="shared" si="1"/>
        <v>63.063909774436091</v>
      </c>
      <c r="K13" s="5">
        <f t="shared" si="1"/>
        <v>26.033834586466163</v>
      </c>
      <c r="L13" s="5">
        <f t="shared" si="1"/>
        <v>3.1954887218045109</v>
      </c>
    </row>
    <row r="14" spans="1:13" x14ac:dyDescent="0.4">
      <c r="A14" s="54"/>
      <c r="B14" t="s">
        <v>7</v>
      </c>
      <c r="C14" t="s">
        <v>94</v>
      </c>
      <c r="D14" s="3">
        <v>1026</v>
      </c>
      <c r="E14" s="3">
        <v>2682</v>
      </c>
      <c r="F14" s="2">
        <v>10335</v>
      </c>
      <c r="G14" s="3">
        <v>1097</v>
      </c>
      <c r="H14" s="4">
        <f t="shared" si="0"/>
        <v>15140</v>
      </c>
      <c r="I14" s="5">
        <f t="shared" si="1"/>
        <v>6.7767503302509908</v>
      </c>
      <c r="J14" s="5">
        <f t="shared" si="1"/>
        <v>17.71466314398943</v>
      </c>
      <c r="K14" s="5">
        <f t="shared" si="1"/>
        <v>68.262879788639367</v>
      </c>
      <c r="L14" s="5">
        <f t="shared" si="1"/>
        <v>7.2457067371202113</v>
      </c>
    </row>
    <row r="15" spans="1:13" x14ac:dyDescent="0.4">
      <c r="A15" s="54"/>
      <c r="B15" t="s">
        <v>8</v>
      </c>
      <c r="C15" t="s">
        <v>95</v>
      </c>
      <c r="D15" s="3">
        <v>1500</v>
      </c>
      <c r="E15" s="3">
        <v>698</v>
      </c>
      <c r="F15" s="2">
        <v>16762</v>
      </c>
      <c r="G15" s="3">
        <v>1542</v>
      </c>
      <c r="H15" s="4">
        <f t="shared" si="0"/>
        <v>20502</v>
      </c>
      <c r="I15" s="5">
        <f t="shared" si="1"/>
        <v>7.3163593795727246</v>
      </c>
      <c r="J15" s="5">
        <f t="shared" si="1"/>
        <v>3.4045458979611745</v>
      </c>
      <c r="K15" s="5">
        <f t="shared" si="1"/>
        <v>81.757877280265348</v>
      </c>
      <c r="L15" s="5">
        <f t="shared" si="1"/>
        <v>7.5212174422007605</v>
      </c>
    </row>
    <row r="16" spans="1:13" x14ac:dyDescent="0.4">
      <c r="A16" s="54"/>
      <c r="B16" t="s">
        <v>311</v>
      </c>
      <c r="C16" t="s">
        <v>312</v>
      </c>
      <c r="D16" s="3">
        <v>12021</v>
      </c>
      <c r="E16" s="3">
        <v>2688</v>
      </c>
      <c r="F16" s="3">
        <v>44604</v>
      </c>
      <c r="G16" s="3">
        <v>1717</v>
      </c>
      <c r="H16" s="4">
        <f t="shared" si="0"/>
        <v>61030</v>
      </c>
      <c r="I16" s="5">
        <f t="shared" si="1"/>
        <v>19.696870391610684</v>
      </c>
      <c r="J16" s="5">
        <f t="shared" si="1"/>
        <v>4.4043912829755856</v>
      </c>
      <c r="K16" s="5">
        <f t="shared" si="1"/>
        <v>73.085367851876128</v>
      </c>
      <c r="L16" s="5">
        <f t="shared" si="1"/>
        <v>2.8133704735376042</v>
      </c>
    </row>
    <row r="17" spans="1:13" x14ac:dyDescent="0.4">
      <c r="A17" s="54"/>
      <c r="B17" t="s">
        <v>9</v>
      </c>
      <c r="C17" t="s">
        <v>96</v>
      </c>
      <c r="D17" s="3">
        <v>61</v>
      </c>
      <c r="E17" s="3">
        <v>487</v>
      </c>
      <c r="F17" s="2">
        <v>133</v>
      </c>
      <c r="G17" s="3">
        <v>48</v>
      </c>
      <c r="H17" s="4">
        <f t="shared" si="0"/>
        <v>729</v>
      </c>
      <c r="I17" s="5">
        <f t="shared" si="1"/>
        <v>8.3676268861454037</v>
      </c>
      <c r="J17" s="5">
        <f t="shared" si="1"/>
        <v>66.803840877914951</v>
      </c>
      <c r="K17" s="5">
        <f t="shared" si="1"/>
        <v>18.244170096021946</v>
      </c>
      <c r="L17" s="5">
        <f t="shared" si="1"/>
        <v>6.5843621399176957</v>
      </c>
    </row>
    <row r="18" spans="1:13" x14ac:dyDescent="0.4">
      <c r="A18" s="54"/>
      <c r="B18" t="s">
        <v>87</v>
      </c>
      <c r="C18" t="s">
        <v>313</v>
      </c>
      <c r="D18" s="3">
        <v>120</v>
      </c>
      <c r="E18" s="3">
        <v>54</v>
      </c>
      <c r="F18" s="3">
        <v>1735</v>
      </c>
      <c r="G18" s="3">
        <v>182</v>
      </c>
      <c r="H18" s="4">
        <f t="shared" si="0"/>
        <v>2091</v>
      </c>
      <c r="I18" s="5">
        <f t="shared" si="1"/>
        <v>5.7388809182209473</v>
      </c>
      <c r="J18" s="5">
        <f t="shared" si="1"/>
        <v>2.5824964131994261</v>
      </c>
      <c r="K18" s="5">
        <f t="shared" si="1"/>
        <v>82.974653275944519</v>
      </c>
      <c r="L18" s="5">
        <f t="shared" si="1"/>
        <v>8.7039693926351021</v>
      </c>
    </row>
    <row r="19" spans="1:13" ht="16.899999999999999" customHeight="1" x14ac:dyDescent="0.4">
      <c r="A19" s="54"/>
      <c r="B19" t="s">
        <v>10</v>
      </c>
      <c r="C19" t="s">
        <v>97</v>
      </c>
      <c r="D19" s="3">
        <v>151</v>
      </c>
      <c r="E19" s="3">
        <v>147</v>
      </c>
      <c r="F19" s="2">
        <v>3195</v>
      </c>
      <c r="G19" s="3">
        <v>310</v>
      </c>
      <c r="H19" s="4">
        <f t="shared" si="0"/>
        <v>3803</v>
      </c>
      <c r="I19" s="5">
        <f t="shared" si="1"/>
        <v>3.9705495661320014</v>
      </c>
      <c r="J19" s="5">
        <f t="shared" si="1"/>
        <v>3.8653694451748621</v>
      </c>
      <c r="K19" s="5">
        <f t="shared" si="1"/>
        <v>84.012621614514856</v>
      </c>
      <c r="L19" s="5">
        <f t="shared" si="1"/>
        <v>8.1514593741782804</v>
      </c>
    </row>
    <row r="20" spans="1:13" ht="16.899999999999999" customHeight="1" x14ac:dyDescent="0.4">
      <c r="A20" s="52" t="s">
        <v>433</v>
      </c>
      <c r="B20" s="15" t="s">
        <v>359</v>
      </c>
      <c r="C20" t="s">
        <v>360</v>
      </c>
      <c r="D20" s="3">
        <v>66642</v>
      </c>
      <c r="E20" s="3">
        <v>27375</v>
      </c>
      <c r="F20" s="2">
        <v>848374</v>
      </c>
      <c r="G20" s="3">
        <v>189368</v>
      </c>
      <c r="H20" s="4">
        <f>SUM(D20:G20)</f>
        <v>1131759</v>
      </c>
      <c r="I20" s="5">
        <f t="shared" ref="I20" si="2">D20/$H20*100</f>
        <v>5.8883560899449439</v>
      </c>
      <c r="J20" s="5">
        <f t="shared" ref="J20" si="3">E20/$H20*100</f>
        <v>2.418801175868714</v>
      </c>
      <c r="K20" s="5">
        <f t="shared" ref="K20" si="4">F20/$H20*100</f>
        <v>74.960658585440896</v>
      </c>
      <c r="L20" s="5">
        <f t="shared" ref="L20" si="5">G20/$H20*100</f>
        <v>16.73218414874545</v>
      </c>
      <c r="M20" s="16" t="s">
        <v>361</v>
      </c>
    </row>
    <row r="21" spans="1:13" ht="16.899999999999999" customHeight="1" x14ac:dyDescent="0.4">
      <c r="A21" s="52"/>
      <c r="B21" s="14" t="s">
        <v>314</v>
      </c>
      <c r="C21" t="s">
        <v>232</v>
      </c>
      <c r="D21" s="3">
        <v>1299</v>
      </c>
      <c r="E21" s="3">
        <v>832</v>
      </c>
      <c r="F21" s="2">
        <v>44881</v>
      </c>
      <c r="G21" s="3">
        <v>8548</v>
      </c>
      <c r="H21" s="4">
        <f t="shared" si="0"/>
        <v>55560</v>
      </c>
      <c r="I21" s="5">
        <f t="shared" ref="I21:L83" si="6">D21/$H21*100</f>
        <v>2.338012958963283</v>
      </c>
      <c r="J21" s="5">
        <f t="shared" si="6"/>
        <v>1.4974802015838733</v>
      </c>
      <c r="K21" s="5">
        <f t="shared" si="6"/>
        <v>80.779337652987763</v>
      </c>
      <c r="L21" s="5">
        <f t="shared" si="6"/>
        <v>15.385169186465083</v>
      </c>
      <c r="M21" s="16" t="s">
        <v>231</v>
      </c>
    </row>
    <row r="22" spans="1:13" x14ac:dyDescent="0.4">
      <c r="A22" s="52"/>
      <c r="B22" s="14" t="s">
        <v>315</v>
      </c>
      <c r="C22" t="s">
        <v>234</v>
      </c>
      <c r="D22" s="3">
        <v>1874</v>
      </c>
      <c r="E22" s="3">
        <v>890</v>
      </c>
      <c r="F22" s="2">
        <v>36512</v>
      </c>
      <c r="G22" s="3">
        <v>10358</v>
      </c>
      <c r="H22" s="4">
        <f t="shared" si="0"/>
        <v>49634</v>
      </c>
      <c r="I22" s="5">
        <f t="shared" si="6"/>
        <v>3.7756376677277674</v>
      </c>
      <c r="J22" s="5">
        <f t="shared" si="6"/>
        <v>1.7931256799774347</v>
      </c>
      <c r="K22" s="5">
        <f t="shared" si="6"/>
        <v>73.562477334085514</v>
      </c>
      <c r="L22" s="5">
        <f t="shared" si="6"/>
        <v>20.868759318209293</v>
      </c>
      <c r="M22" s="16" t="s">
        <v>233</v>
      </c>
    </row>
    <row r="23" spans="1:13" x14ac:dyDescent="0.4">
      <c r="A23" s="52"/>
      <c r="B23" s="14" t="s">
        <v>258</v>
      </c>
      <c r="C23" t="s">
        <v>236</v>
      </c>
      <c r="D23" s="3">
        <v>7920</v>
      </c>
      <c r="E23" s="3">
        <v>2470</v>
      </c>
      <c r="F23" s="2">
        <v>117656</v>
      </c>
      <c r="G23" s="3">
        <v>23142</v>
      </c>
      <c r="H23" s="4">
        <f t="shared" si="0"/>
        <v>151188</v>
      </c>
      <c r="I23" s="5">
        <f t="shared" si="6"/>
        <v>5.2385109929359475</v>
      </c>
      <c r="J23" s="5">
        <f t="shared" si="6"/>
        <v>1.6337275445141148</v>
      </c>
      <c r="K23" s="5">
        <f t="shared" si="6"/>
        <v>77.820991083948471</v>
      </c>
      <c r="L23" s="5">
        <f t="shared" si="6"/>
        <v>15.306770378601476</v>
      </c>
      <c r="M23" s="16" t="s">
        <v>235</v>
      </c>
    </row>
    <row r="24" spans="1:13" x14ac:dyDescent="0.4">
      <c r="A24" s="52"/>
      <c r="B24" s="14" t="s">
        <v>316</v>
      </c>
      <c r="C24" t="s">
        <v>239</v>
      </c>
      <c r="D24" s="3">
        <v>1425</v>
      </c>
      <c r="E24" s="3">
        <v>662</v>
      </c>
      <c r="F24" s="2">
        <v>31791</v>
      </c>
      <c r="G24" s="3">
        <v>8216</v>
      </c>
      <c r="H24" s="4">
        <f t="shared" si="0"/>
        <v>42094</v>
      </c>
      <c r="I24" s="5">
        <f t="shared" si="6"/>
        <v>3.385280562550482</v>
      </c>
      <c r="J24" s="5">
        <f t="shared" si="6"/>
        <v>1.5726706894094171</v>
      </c>
      <c r="K24" s="5">
        <f t="shared" si="6"/>
        <v>75.523827623889389</v>
      </c>
      <c r="L24" s="5">
        <f t="shared" si="6"/>
        <v>19.51822112415071</v>
      </c>
      <c r="M24" s="16" t="s">
        <v>237</v>
      </c>
    </row>
    <row r="25" spans="1:13" x14ac:dyDescent="0.4">
      <c r="A25" s="52"/>
      <c r="B25" s="14" t="s">
        <v>317</v>
      </c>
      <c r="C25" t="s">
        <v>240</v>
      </c>
      <c r="D25" s="3">
        <v>1530</v>
      </c>
      <c r="E25" s="3">
        <v>995</v>
      </c>
      <c r="F25" s="2">
        <v>49873</v>
      </c>
      <c r="G25" s="3">
        <v>12638</v>
      </c>
      <c r="H25" s="4">
        <f t="shared" si="0"/>
        <v>65036</v>
      </c>
      <c r="I25" s="5">
        <f t="shared" si="6"/>
        <v>2.3525432068392891</v>
      </c>
      <c r="J25" s="5">
        <f t="shared" si="6"/>
        <v>1.5299218894150932</v>
      </c>
      <c r="K25" s="5">
        <f t="shared" si="6"/>
        <v>76.685220493265277</v>
      </c>
      <c r="L25" s="5">
        <f t="shared" si="6"/>
        <v>19.432314410480352</v>
      </c>
      <c r="M25" s="16" t="s">
        <v>238</v>
      </c>
    </row>
    <row r="26" spans="1:13" x14ac:dyDescent="0.4">
      <c r="A26" s="52"/>
      <c r="B26" s="14" t="s">
        <v>318</v>
      </c>
      <c r="C26" t="s">
        <v>242</v>
      </c>
      <c r="D26" s="3">
        <v>1263</v>
      </c>
      <c r="E26" s="3">
        <v>458</v>
      </c>
      <c r="F26" s="2">
        <v>21730</v>
      </c>
      <c r="G26" s="3">
        <v>7854</v>
      </c>
      <c r="H26" s="4">
        <f t="shared" si="0"/>
        <v>31305</v>
      </c>
      <c r="I26" s="5">
        <f t="shared" si="6"/>
        <v>4.0344992812649734</v>
      </c>
      <c r="J26" s="5">
        <f t="shared" si="6"/>
        <v>1.4630250758664749</v>
      </c>
      <c r="K26" s="5">
        <f t="shared" si="6"/>
        <v>69.413831656284941</v>
      </c>
      <c r="L26" s="5">
        <f t="shared" si="6"/>
        <v>25.088643986583612</v>
      </c>
      <c r="M26" s="16" t="s">
        <v>241</v>
      </c>
    </row>
    <row r="27" spans="1:13" x14ac:dyDescent="0.4">
      <c r="A27" s="52"/>
      <c r="B27" s="14" t="s">
        <v>319</v>
      </c>
      <c r="C27" t="s">
        <v>250</v>
      </c>
      <c r="D27" s="3">
        <v>317</v>
      </c>
      <c r="E27" s="3">
        <v>307</v>
      </c>
      <c r="F27" s="2">
        <v>10837</v>
      </c>
      <c r="G27" s="3">
        <v>2069</v>
      </c>
      <c r="H27" s="4">
        <f t="shared" si="0"/>
        <v>13530</v>
      </c>
      <c r="I27" s="5">
        <f t="shared" si="6"/>
        <v>2.342941611234294</v>
      </c>
      <c r="J27" s="5">
        <f t="shared" si="6"/>
        <v>2.2690317812269032</v>
      </c>
      <c r="K27" s="5">
        <f t="shared" si="6"/>
        <v>80.096082779009606</v>
      </c>
      <c r="L27" s="5">
        <f t="shared" si="6"/>
        <v>15.291943828529195</v>
      </c>
      <c r="M27" s="16" t="s">
        <v>243</v>
      </c>
    </row>
    <row r="28" spans="1:13" x14ac:dyDescent="0.4">
      <c r="A28" s="52"/>
      <c r="B28" s="14" t="s">
        <v>320</v>
      </c>
      <c r="C28" t="s">
        <v>251</v>
      </c>
      <c r="D28" s="3">
        <v>2133</v>
      </c>
      <c r="E28" s="3">
        <v>641</v>
      </c>
      <c r="F28" s="2">
        <v>29465</v>
      </c>
      <c r="G28" s="3">
        <v>7014</v>
      </c>
      <c r="H28" s="4">
        <f t="shared" si="0"/>
        <v>39253</v>
      </c>
      <c r="I28" s="5">
        <f t="shared" si="6"/>
        <v>5.4339795684406287</v>
      </c>
      <c r="J28" s="5">
        <f t="shared" si="6"/>
        <v>1.6329962041117876</v>
      </c>
      <c r="K28" s="5">
        <f t="shared" si="6"/>
        <v>75.064326293531707</v>
      </c>
      <c r="L28" s="5">
        <f t="shared" si="6"/>
        <v>17.868697933915879</v>
      </c>
      <c r="M28" s="16" t="s">
        <v>244</v>
      </c>
    </row>
    <row r="29" spans="1:13" x14ac:dyDescent="0.4">
      <c r="A29" s="52"/>
      <c r="B29" s="14" t="s">
        <v>321</v>
      </c>
      <c r="C29" t="s">
        <v>254</v>
      </c>
      <c r="D29" s="3">
        <v>3068</v>
      </c>
      <c r="E29" s="3">
        <v>2865</v>
      </c>
      <c r="F29" s="2">
        <v>25466</v>
      </c>
      <c r="G29" s="3">
        <v>5470</v>
      </c>
      <c r="H29" s="4">
        <f t="shared" si="0"/>
        <v>36869</v>
      </c>
      <c r="I29" s="5">
        <f t="shared" si="6"/>
        <v>8.3213539830209662</v>
      </c>
      <c r="J29" s="5">
        <f t="shared" si="6"/>
        <v>7.7707559196072582</v>
      </c>
      <c r="K29" s="5">
        <f t="shared" si="6"/>
        <v>69.071577748243783</v>
      </c>
      <c r="L29" s="5">
        <f t="shared" si="6"/>
        <v>14.836312349127995</v>
      </c>
      <c r="M29" s="16" t="s">
        <v>245</v>
      </c>
    </row>
    <row r="30" spans="1:13" x14ac:dyDescent="0.4">
      <c r="A30" s="52"/>
      <c r="B30" s="14" t="s">
        <v>322</v>
      </c>
      <c r="C30" t="s">
        <v>255</v>
      </c>
      <c r="D30" s="3">
        <v>2162</v>
      </c>
      <c r="E30" s="3">
        <v>2014</v>
      </c>
      <c r="F30" s="2">
        <v>51051</v>
      </c>
      <c r="G30" s="3">
        <v>10960</v>
      </c>
      <c r="H30" s="4">
        <f t="shared" si="0"/>
        <v>66187</v>
      </c>
      <c r="I30" s="5">
        <f t="shared" si="6"/>
        <v>3.2665024853823255</v>
      </c>
      <c r="J30" s="5">
        <f t="shared" si="6"/>
        <v>3.0428936195929714</v>
      </c>
      <c r="K30" s="5">
        <f t="shared" si="6"/>
        <v>77.131460860894123</v>
      </c>
      <c r="L30" s="5">
        <f t="shared" si="6"/>
        <v>16.559143034130567</v>
      </c>
      <c r="M30" s="16" t="s">
        <v>246</v>
      </c>
    </row>
    <row r="31" spans="1:13" x14ac:dyDescent="0.4">
      <c r="A31" s="52"/>
      <c r="B31" s="14" t="s">
        <v>323</v>
      </c>
      <c r="C31" t="s">
        <v>256</v>
      </c>
      <c r="D31" s="3">
        <v>813</v>
      </c>
      <c r="E31" s="3">
        <v>179</v>
      </c>
      <c r="F31" s="2">
        <v>12948</v>
      </c>
      <c r="G31" s="3">
        <v>3790</v>
      </c>
      <c r="H31" s="4">
        <f t="shared" si="0"/>
        <v>17730</v>
      </c>
      <c r="I31" s="5">
        <f t="shared" si="6"/>
        <v>4.5854483925549916</v>
      </c>
      <c r="J31" s="5">
        <f t="shared" si="6"/>
        <v>1.0095882684715172</v>
      </c>
      <c r="K31" s="5">
        <f t="shared" si="6"/>
        <v>73.028764805414554</v>
      </c>
      <c r="L31" s="5">
        <f t="shared" si="6"/>
        <v>21.376198533558942</v>
      </c>
      <c r="M31" s="16" t="s">
        <v>247</v>
      </c>
    </row>
    <row r="32" spans="1:13" x14ac:dyDescent="0.4">
      <c r="A32" s="52"/>
      <c r="B32" s="14" t="s">
        <v>324</v>
      </c>
      <c r="C32" t="s">
        <v>252</v>
      </c>
      <c r="D32" s="3">
        <v>4174</v>
      </c>
      <c r="E32" s="3">
        <v>2274</v>
      </c>
      <c r="F32" s="2">
        <v>92859</v>
      </c>
      <c r="G32" s="3">
        <v>21712</v>
      </c>
      <c r="H32" s="4">
        <f t="shared" si="0"/>
        <v>121019</v>
      </c>
      <c r="I32" s="5">
        <f t="shared" si="6"/>
        <v>3.4490451912509608</v>
      </c>
      <c r="J32" s="5">
        <f t="shared" si="6"/>
        <v>1.8790437865128615</v>
      </c>
      <c r="K32" s="5">
        <f t="shared" si="6"/>
        <v>76.730926548723758</v>
      </c>
      <c r="L32" s="5">
        <f t="shared" si="6"/>
        <v>17.940984473512422</v>
      </c>
      <c r="M32" s="16" t="s">
        <v>248</v>
      </c>
    </row>
    <row r="33" spans="1:13" x14ac:dyDescent="0.4">
      <c r="A33" s="52"/>
      <c r="B33" s="14" t="s">
        <v>325</v>
      </c>
      <c r="C33" t="s">
        <v>253</v>
      </c>
      <c r="D33" s="3">
        <v>711</v>
      </c>
      <c r="E33" s="3">
        <v>351</v>
      </c>
      <c r="F33" s="2">
        <v>12225</v>
      </c>
      <c r="G33" s="3">
        <v>3039</v>
      </c>
      <c r="H33" s="4">
        <f t="shared" si="0"/>
        <v>16326</v>
      </c>
      <c r="I33" s="5">
        <f t="shared" si="6"/>
        <v>4.3550165380374866</v>
      </c>
      <c r="J33" s="5">
        <f t="shared" si="6"/>
        <v>2.1499448732083795</v>
      </c>
      <c r="K33" s="5">
        <f t="shared" si="6"/>
        <v>74.880558618155092</v>
      </c>
      <c r="L33" s="5">
        <f t="shared" si="6"/>
        <v>18.614479970599042</v>
      </c>
      <c r="M33" s="16" t="s">
        <v>249</v>
      </c>
    </row>
    <row r="34" spans="1:13" x14ac:dyDescent="0.4">
      <c r="A34" s="55" t="s">
        <v>326</v>
      </c>
      <c r="B34" t="s">
        <v>11</v>
      </c>
      <c r="C34" t="s">
        <v>129</v>
      </c>
      <c r="D34" s="3">
        <v>1474</v>
      </c>
      <c r="E34" s="3">
        <v>574</v>
      </c>
      <c r="F34" s="2">
        <v>15905</v>
      </c>
      <c r="G34" s="3">
        <v>2427</v>
      </c>
      <c r="H34" s="4">
        <f t="shared" si="0"/>
        <v>20380</v>
      </c>
      <c r="I34" s="5">
        <f t="shared" si="6"/>
        <v>7.2325809617271837</v>
      </c>
      <c r="J34" s="5">
        <f t="shared" si="6"/>
        <v>2.81648675171737</v>
      </c>
      <c r="K34" s="5">
        <f t="shared" si="6"/>
        <v>78.042198233562317</v>
      </c>
      <c r="L34" s="5">
        <f t="shared" si="6"/>
        <v>11.908734052993131</v>
      </c>
    </row>
    <row r="35" spans="1:13" x14ac:dyDescent="0.4">
      <c r="A35" s="55"/>
      <c r="B35" t="s">
        <v>12</v>
      </c>
      <c r="C35" t="s">
        <v>98</v>
      </c>
      <c r="D35" s="3">
        <v>13</v>
      </c>
      <c r="E35" s="3">
        <v>8</v>
      </c>
      <c r="F35" s="2">
        <v>404</v>
      </c>
      <c r="G35" s="3">
        <v>113</v>
      </c>
      <c r="H35" s="4">
        <f t="shared" si="0"/>
        <v>538</v>
      </c>
      <c r="I35" s="5">
        <f t="shared" si="6"/>
        <v>2.4163568773234201</v>
      </c>
      <c r="J35" s="5">
        <f t="shared" si="6"/>
        <v>1.486988847583643</v>
      </c>
      <c r="K35" s="5">
        <f t="shared" si="6"/>
        <v>75.092936802973981</v>
      </c>
      <c r="L35" s="5">
        <f t="shared" si="6"/>
        <v>21.003717472118961</v>
      </c>
    </row>
    <row r="36" spans="1:13" x14ac:dyDescent="0.4">
      <c r="A36" s="55"/>
      <c r="B36" t="s">
        <v>13</v>
      </c>
      <c r="C36" t="s">
        <v>99</v>
      </c>
      <c r="D36" s="3">
        <v>35</v>
      </c>
      <c r="E36" s="3">
        <v>81</v>
      </c>
      <c r="F36" s="2">
        <v>1442</v>
      </c>
      <c r="G36" s="3">
        <v>238</v>
      </c>
      <c r="H36" s="4">
        <f t="shared" si="0"/>
        <v>1796</v>
      </c>
      <c r="I36" s="5">
        <f t="shared" si="6"/>
        <v>1.9487750556792873</v>
      </c>
      <c r="J36" s="5">
        <f t="shared" si="6"/>
        <v>4.5100222717149219</v>
      </c>
      <c r="K36" s="5">
        <f t="shared" si="6"/>
        <v>80.289532293986639</v>
      </c>
      <c r="L36" s="5">
        <f t="shared" si="6"/>
        <v>13.251670378619155</v>
      </c>
    </row>
    <row r="37" spans="1:13" x14ac:dyDescent="0.4">
      <c r="A37" s="56" t="s">
        <v>434</v>
      </c>
      <c r="B37" t="s">
        <v>14</v>
      </c>
      <c r="C37" t="s">
        <v>156</v>
      </c>
      <c r="D37" s="3">
        <v>1488</v>
      </c>
      <c r="E37" s="3">
        <v>440</v>
      </c>
      <c r="F37" s="2">
        <v>9452</v>
      </c>
      <c r="G37" s="3">
        <v>1011</v>
      </c>
      <c r="H37" s="4">
        <f t="shared" si="0"/>
        <v>12391</v>
      </c>
      <c r="I37" s="5">
        <f t="shared" si="6"/>
        <v>12.008716003550965</v>
      </c>
      <c r="J37" s="5">
        <f t="shared" si="6"/>
        <v>3.5509644096521664</v>
      </c>
      <c r="K37" s="5">
        <f t="shared" si="6"/>
        <v>76.281171818255189</v>
      </c>
      <c r="L37" s="5">
        <f t="shared" si="6"/>
        <v>8.1591477685416827</v>
      </c>
    </row>
    <row r="38" spans="1:13" x14ac:dyDescent="0.4">
      <c r="A38" s="56"/>
      <c r="B38" t="s">
        <v>15</v>
      </c>
      <c r="C38" t="s">
        <v>157</v>
      </c>
      <c r="D38" s="3">
        <v>5244</v>
      </c>
      <c r="E38" s="3">
        <v>1134</v>
      </c>
      <c r="F38" s="2">
        <v>33180</v>
      </c>
      <c r="G38" s="3">
        <v>2757</v>
      </c>
      <c r="H38" s="4">
        <f t="shared" si="0"/>
        <v>42315</v>
      </c>
      <c r="I38" s="5">
        <f t="shared" si="6"/>
        <v>12.392768521800781</v>
      </c>
      <c r="J38" s="5">
        <f t="shared" si="6"/>
        <v>2.6799007444168734</v>
      </c>
      <c r="K38" s="5">
        <f t="shared" si="6"/>
        <v>78.411910669975185</v>
      </c>
      <c r="L38" s="5">
        <f t="shared" si="6"/>
        <v>6.5154200638071602</v>
      </c>
    </row>
    <row r="39" spans="1:13" x14ac:dyDescent="0.4">
      <c r="A39" s="56"/>
      <c r="B39" t="s">
        <v>100</v>
      </c>
      <c r="C39" t="s">
        <v>327</v>
      </c>
      <c r="D39" s="3">
        <v>40</v>
      </c>
      <c r="E39" s="3">
        <v>33</v>
      </c>
      <c r="F39" s="2">
        <v>729</v>
      </c>
      <c r="G39" s="3">
        <v>60</v>
      </c>
      <c r="H39" s="4">
        <f t="shared" si="0"/>
        <v>862</v>
      </c>
      <c r="I39" s="5">
        <f t="shared" si="6"/>
        <v>4.6403712296983759</v>
      </c>
      <c r="J39" s="5">
        <f t="shared" si="6"/>
        <v>3.8283062645011601</v>
      </c>
      <c r="K39" s="5">
        <f t="shared" si="6"/>
        <v>84.570765661252906</v>
      </c>
      <c r="L39" s="5">
        <f t="shared" si="6"/>
        <v>6.9605568445475638</v>
      </c>
    </row>
    <row r="40" spans="1:13" x14ac:dyDescent="0.4">
      <c r="A40" s="56"/>
      <c r="B40" t="s">
        <v>16</v>
      </c>
      <c r="C40" t="s">
        <v>134</v>
      </c>
      <c r="D40" s="3">
        <v>2605</v>
      </c>
      <c r="E40" s="3">
        <v>529</v>
      </c>
      <c r="F40" s="2">
        <v>13668</v>
      </c>
      <c r="G40" s="3">
        <v>1495</v>
      </c>
      <c r="H40" s="4">
        <f t="shared" si="0"/>
        <v>18297</v>
      </c>
      <c r="I40" s="5">
        <f t="shared" si="6"/>
        <v>14.237306662294365</v>
      </c>
      <c r="J40" s="5">
        <f t="shared" si="6"/>
        <v>2.8911843471607366</v>
      </c>
      <c r="K40" s="5">
        <f t="shared" si="6"/>
        <v>74.700770618134115</v>
      </c>
      <c r="L40" s="5">
        <f t="shared" si="6"/>
        <v>8.1707383724107778</v>
      </c>
    </row>
    <row r="41" spans="1:13" x14ac:dyDescent="0.4">
      <c r="A41" s="56"/>
      <c r="B41" t="s">
        <v>17</v>
      </c>
      <c r="C41" t="s">
        <v>101</v>
      </c>
      <c r="D41" s="3">
        <v>375</v>
      </c>
      <c r="E41" s="3">
        <v>146</v>
      </c>
      <c r="F41" s="2">
        <v>2617</v>
      </c>
      <c r="G41" s="3">
        <v>118</v>
      </c>
      <c r="H41" s="4">
        <f t="shared" si="0"/>
        <v>3256</v>
      </c>
      <c r="I41" s="5">
        <f t="shared" si="6"/>
        <v>11.517199017199017</v>
      </c>
      <c r="J41" s="5">
        <f t="shared" si="6"/>
        <v>4.4840294840294845</v>
      </c>
      <c r="K41" s="5">
        <f t="shared" si="6"/>
        <v>80.374692874692883</v>
      </c>
      <c r="L41" s="5">
        <f t="shared" si="6"/>
        <v>3.6240786240786242</v>
      </c>
    </row>
    <row r="42" spans="1:13" x14ac:dyDescent="0.4">
      <c r="A42" s="56"/>
      <c r="B42" t="s">
        <v>18</v>
      </c>
      <c r="C42" t="s">
        <v>135</v>
      </c>
      <c r="D42" s="3">
        <v>1000</v>
      </c>
      <c r="E42" s="3">
        <v>443</v>
      </c>
      <c r="F42" s="2">
        <v>11076</v>
      </c>
      <c r="G42" s="3">
        <v>448</v>
      </c>
      <c r="H42" s="4">
        <f t="shared" si="0"/>
        <v>12967</v>
      </c>
      <c r="I42" s="5">
        <f t="shared" si="6"/>
        <v>7.7118840132644406</v>
      </c>
      <c r="J42" s="5">
        <f t="shared" si="6"/>
        <v>3.4163646178761469</v>
      </c>
      <c r="K42" s="5">
        <f t="shared" si="6"/>
        <v>85.416827330916945</v>
      </c>
      <c r="L42" s="5">
        <f t="shared" si="6"/>
        <v>3.4549240379424697</v>
      </c>
    </row>
    <row r="43" spans="1:13" x14ac:dyDescent="0.4">
      <c r="A43" s="51" t="s">
        <v>328</v>
      </c>
      <c r="B43" t="s">
        <v>19</v>
      </c>
      <c r="C43" t="s">
        <v>102</v>
      </c>
      <c r="D43" s="3">
        <v>7010</v>
      </c>
      <c r="E43" s="3">
        <v>1199</v>
      </c>
      <c r="F43" s="2">
        <v>31510</v>
      </c>
      <c r="G43" s="3">
        <v>1628</v>
      </c>
      <c r="H43" s="4">
        <f t="shared" si="0"/>
        <v>41347</v>
      </c>
      <c r="I43" s="5">
        <f t="shared" si="6"/>
        <v>16.954071637603697</v>
      </c>
      <c r="J43" s="5">
        <f t="shared" si="6"/>
        <v>2.8998476310252257</v>
      </c>
      <c r="K43" s="5">
        <f t="shared" si="6"/>
        <v>76.208672938786364</v>
      </c>
      <c r="L43" s="5">
        <f t="shared" si="6"/>
        <v>3.9374077925847102</v>
      </c>
    </row>
    <row r="44" spans="1:13" x14ac:dyDescent="0.4">
      <c r="A44" s="51"/>
      <c r="B44" t="s">
        <v>20</v>
      </c>
      <c r="C44" t="s">
        <v>136</v>
      </c>
      <c r="D44" s="3">
        <v>1990</v>
      </c>
      <c r="E44" s="3">
        <v>374</v>
      </c>
      <c r="F44" s="2">
        <v>10565</v>
      </c>
      <c r="G44" s="3">
        <v>1695</v>
      </c>
      <c r="H44" s="4">
        <f t="shared" si="0"/>
        <v>14624</v>
      </c>
      <c r="I44" s="5">
        <f t="shared" si="6"/>
        <v>13.607768052516411</v>
      </c>
      <c r="J44" s="5">
        <f t="shared" si="6"/>
        <v>2.5574398249452952</v>
      </c>
      <c r="K44" s="5">
        <f t="shared" si="6"/>
        <v>72.244256017505464</v>
      </c>
      <c r="L44" s="5">
        <f t="shared" si="6"/>
        <v>11.590536105032822</v>
      </c>
    </row>
    <row r="45" spans="1:13" x14ac:dyDescent="0.4">
      <c r="A45" s="51"/>
      <c r="B45" t="s">
        <v>21</v>
      </c>
      <c r="C45" t="s">
        <v>329</v>
      </c>
      <c r="D45" s="3">
        <v>7016</v>
      </c>
      <c r="E45" s="3">
        <v>371</v>
      </c>
      <c r="F45" s="2">
        <v>33976</v>
      </c>
      <c r="G45" s="3">
        <v>1704</v>
      </c>
      <c r="H45" s="4">
        <f t="shared" si="0"/>
        <v>43067</v>
      </c>
      <c r="I45" s="5">
        <f t="shared" si="6"/>
        <v>16.290895581303548</v>
      </c>
      <c r="J45" s="5">
        <f t="shared" si="6"/>
        <v>0.86144844080154193</v>
      </c>
      <c r="K45" s="5">
        <f t="shared" si="6"/>
        <v>78.891030255183779</v>
      </c>
      <c r="L45" s="5">
        <f t="shared" si="6"/>
        <v>3.9566257227111246</v>
      </c>
    </row>
    <row r="46" spans="1:13" x14ac:dyDescent="0.4">
      <c r="A46" s="51"/>
      <c r="B46" t="s">
        <v>330</v>
      </c>
      <c r="C46" t="s">
        <v>217</v>
      </c>
      <c r="D46" s="3">
        <v>1875</v>
      </c>
      <c r="E46" s="3">
        <v>307</v>
      </c>
      <c r="F46" s="3">
        <v>7444</v>
      </c>
      <c r="G46" s="3">
        <v>823</v>
      </c>
      <c r="H46" s="4">
        <f t="shared" si="0"/>
        <v>10449</v>
      </c>
      <c r="I46" s="5">
        <f t="shared" si="6"/>
        <v>17.944300890037322</v>
      </c>
      <c r="J46" s="5">
        <f t="shared" si="6"/>
        <v>2.938080199062111</v>
      </c>
      <c r="K46" s="5">
        <f t="shared" si="6"/>
        <v>71.241267106900182</v>
      </c>
      <c r="L46" s="5">
        <f t="shared" si="6"/>
        <v>7.8763518040003824</v>
      </c>
    </row>
    <row r="47" spans="1:13" x14ac:dyDescent="0.4">
      <c r="A47" s="45" t="s">
        <v>331</v>
      </c>
      <c r="B47" t="s">
        <v>106</v>
      </c>
      <c r="C47" t="s">
        <v>107</v>
      </c>
      <c r="D47" s="3">
        <v>349</v>
      </c>
      <c r="E47" s="3">
        <v>780</v>
      </c>
      <c r="F47" s="2">
        <v>3394</v>
      </c>
      <c r="G47" s="3">
        <v>1106</v>
      </c>
      <c r="H47" s="4">
        <f t="shared" si="0"/>
        <v>5629</v>
      </c>
      <c r="I47" s="5">
        <f t="shared" si="6"/>
        <v>6.200035530289572</v>
      </c>
      <c r="J47" s="5">
        <f t="shared" si="6"/>
        <v>13.856812933025402</v>
      </c>
      <c r="K47" s="5">
        <f t="shared" si="6"/>
        <v>60.294901403446431</v>
      </c>
      <c r="L47" s="5">
        <f t="shared" si="6"/>
        <v>19.648250133238587</v>
      </c>
    </row>
    <row r="48" spans="1:13" x14ac:dyDescent="0.4">
      <c r="A48" s="45"/>
      <c r="B48" t="s">
        <v>108</v>
      </c>
      <c r="C48" t="s">
        <v>332</v>
      </c>
      <c r="D48" s="3">
        <v>141</v>
      </c>
      <c r="E48" s="3">
        <v>46</v>
      </c>
      <c r="F48" s="2">
        <v>1919</v>
      </c>
      <c r="G48" s="3">
        <v>96</v>
      </c>
      <c r="H48" s="4">
        <f t="shared" si="0"/>
        <v>2202</v>
      </c>
      <c r="I48" s="5">
        <f t="shared" si="6"/>
        <v>6.4032697547683926</v>
      </c>
      <c r="J48" s="5">
        <f t="shared" si="6"/>
        <v>2.0890099909173476</v>
      </c>
      <c r="K48" s="5">
        <f t="shared" si="6"/>
        <v>87.148047229791104</v>
      </c>
      <c r="L48" s="5">
        <f t="shared" si="6"/>
        <v>4.3596730245231603</v>
      </c>
    </row>
    <row r="49" spans="1:12" x14ac:dyDescent="0.4">
      <c r="A49" s="45"/>
      <c r="B49" t="s">
        <v>22</v>
      </c>
      <c r="C49" t="s">
        <v>137</v>
      </c>
      <c r="D49" s="3">
        <v>2250</v>
      </c>
      <c r="E49" s="3">
        <v>371</v>
      </c>
      <c r="F49" s="2">
        <v>12608</v>
      </c>
      <c r="G49" s="3">
        <v>2441</v>
      </c>
      <c r="H49" s="4">
        <f t="shared" si="0"/>
        <v>17670</v>
      </c>
      <c r="I49" s="5">
        <f t="shared" si="6"/>
        <v>12.73344651952462</v>
      </c>
      <c r="J49" s="5">
        <f t="shared" si="6"/>
        <v>2.0996038483305037</v>
      </c>
      <c r="K49" s="5">
        <f t="shared" si="6"/>
        <v>71.352574985851732</v>
      </c>
      <c r="L49" s="5">
        <f t="shared" si="6"/>
        <v>13.814374646293151</v>
      </c>
    </row>
    <row r="50" spans="1:12" x14ac:dyDescent="0.4">
      <c r="A50" s="45"/>
      <c r="B50" t="s">
        <v>23</v>
      </c>
      <c r="C50" t="s">
        <v>333</v>
      </c>
      <c r="D50" s="3">
        <v>2252</v>
      </c>
      <c r="E50" s="3">
        <v>1368</v>
      </c>
      <c r="F50" s="2">
        <v>21699</v>
      </c>
      <c r="G50" s="3">
        <v>3404</v>
      </c>
      <c r="H50" s="4">
        <f t="shared" si="0"/>
        <v>28723</v>
      </c>
      <c r="I50" s="5">
        <f t="shared" si="6"/>
        <v>7.8404066427601578</v>
      </c>
      <c r="J50" s="5">
        <f t="shared" si="6"/>
        <v>4.7627336977335242</v>
      </c>
      <c r="K50" s="5">
        <f t="shared" si="6"/>
        <v>75.545729902865304</v>
      </c>
      <c r="L50" s="5">
        <f t="shared" si="6"/>
        <v>11.85112975664102</v>
      </c>
    </row>
    <row r="51" spans="1:12" x14ac:dyDescent="0.4">
      <c r="A51" s="45"/>
      <c r="B51" t="s">
        <v>24</v>
      </c>
      <c r="C51" t="s">
        <v>109</v>
      </c>
      <c r="D51" s="3">
        <v>1550</v>
      </c>
      <c r="E51" s="3">
        <v>338</v>
      </c>
      <c r="F51" s="2">
        <v>13126</v>
      </c>
      <c r="G51" s="3">
        <v>1514</v>
      </c>
      <c r="H51" s="4">
        <f t="shared" si="0"/>
        <v>16528</v>
      </c>
      <c r="I51" s="5">
        <f t="shared" si="6"/>
        <v>9.3780251694094865</v>
      </c>
      <c r="J51" s="5">
        <f t="shared" si="6"/>
        <v>2.0450145208131651</v>
      </c>
      <c r="K51" s="5">
        <f t="shared" si="6"/>
        <v>79.416747337850921</v>
      </c>
      <c r="L51" s="5">
        <f t="shared" si="6"/>
        <v>9.1602129719264269</v>
      </c>
    </row>
    <row r="52" spans="1:12" x14ac:dyDescent="0.4">
      <c r="A52" s="45"/>
      <c r="B52" t="s">
        <v>145</v>
      </c>
      <c r="C52" t="s">
        <v>138</v>
      </c>
      <c r="D52" s="3">
        <v>593</v>
      </c>
      <c r="E52" s="3">
        <v>61</v>
      </c>
      <c r="F52" s="2">
        <v>4137</v>
      </c>
      <c r="G52" s="3">
        <v>259</v>
      </c>
      <c r="H52" s="4">
        <f t="shared" si="0"/>
        <v>5050</v>
      </c>
      <c r="I52" s="5">
        <f t="shared" si="6"/>
        <v>11.742574257425742</v>
      </c>
      <c r="J52" s="5">
        <f t="shared" si="6"/>
        <v>1.2079207920792079</v>
      </c>
      <c r="K52" s="5">
        <f t="shared" si="6"/>
        <v>81.920792079207914</v>
      </c>
      <c r="L52" s="5">
        <f t="shared" si="6"/>
        <v>5.1287128712871288</v>
      </c>
    </row>
    <row r="53" spans="1:12" x14ac:dyDescent="0.4">
      <c r="A53" s="45"/>
      <c r="B53" t="s">
        <v>25</v>
      </c>
      <c r="C53" t="s">
        <v>158</v>
      </c>
      <c r="D53" s="3">
        <v>2991</v>
      </c>
      <c r="E53" s="3">
        <v>421</v>
      </c>
      <c r="F53" s="3">
        <v>18458</v>
      </c>
      <c r="G53" s="3">
        <v>118</v>
      </c>
      <c r="H53" s="4">
        <f t="shared" si="0"/>
        <v>21988</v>
      </c>
      <c r="I53" s="5">
        <f t="shared" si="6"/>
        <v>13.602874295070039</v>
      </c>
      <c r="J53" s="5">
        <f t="shared" si="6"/>
        <v>1.9146807349463342</v>
      </c>
      <c r="K53" s="5">
        <f t="shared" si="6"/>
        <v>83.945788611970158</v>
      </c>
      <c r="L53" s="5">
        <f t="shared" si="6"/>
        <v>0.5366563580134619</v>
      </c>
    </row>
    <row r="54" spans="1:12" x14ac:dyDescent="0.4">
      <c r="A54" s="45"/>
      <c r="B54" t="s">
        <v>26</v>
      </c>
      <c r="C54" t="s">
        <v>159</v>
      </c>
      <c r="D54" s="3">
        <v>428</v>
      </c>
      <c r="E54" s="3">
        <v>60</v>
      </c>
      <c r="F54" s="2">
        <v>2533</v>
      </c>
      <c r="G54" s="3">
        <v>1306</v>
      </c>
      <c r="H54" s="4">
        <f t="shared" si="0"/>
        <v>4327</v>
      </c>
      <c r="I54" s="5">
        <f t="shared" si="6"/>
        <v>9.8913797088051769</v>
      </c>
      <c r="J54" s="5">
        <f t="shared" si="6"/>
        <v>1.3866420152530621</v>
      </c>
      <c r="K54" s="5">
        <f t="shared" si="6"/>
        <v>58.539403743933441</v>
      </c>
      <c r="L54" s="5">
        <f t="shared" si="6"/>
        <v>30.182574532008321</v>
      </c>
    </row>
    <row r="55" spans="1:12" x14ac:dyDescent="0.4">
      <c r="A55" s="46" t="s">
        <v>334</v>
      </c>
      <c r="B55" t="s">
        <v>27</v>
      </c>
      <c r="C55" t="s">
        <v>139</v>
      </c>
      <c r="D55" s="3">
        <v>208</v>
      </c>
      <c r="E55" s="3">
        <v>67</v>
      </c>
      <c r="F55" s="2">
        <v>1523</v>
      </c>
      <c r="G55" s="3">
        <v>182</v>
      </c>
      <c r="H55" s="4">
        <f t="shared" si="0"/>
        <v>1980</v>
      </c>
      <c r="I55" s="5">
        <f t="shared" si="6"/>
        <v>10.505050505050505</v>
      </c>
      <c r="J55" s="5">
        <f t="shared" si="6"/>
        <v>3.3838383838383841</v>
      </c>
      <c r="K55" s="5">
        <f t="shared" si="6"/>
        <v>76.919191919191917</v>
      </c>
      <c r="L55" s="5">
        <f t="shared" si="6"/>
        <v>9.191919191919192</v>
      </c>
    </row>
    <row r="56" spans="1:12" x14ac:dyDescent="0.4">
      <c r="A56" s="46"/>
      <c r="B56" t="s">
        <v>28</v>
      </c>
      <c r="C56" t="s">
        <v>140</v>
      </c>
      <c r="D56" s="3">
        <v>78</v>
      </c>
      <c r="E56" s="3">
        <v>113</v>
      </c>
      <c r="F56" s="2">
        <v>2164</v>
      </c>
      <c r="G56" s="3">
        <v>445</v>
      </c>
      <c r="H56" s="4">
        <f t="shared" si="0"/>
        <v>2800</v>
      </c>
      <c r="I56" s="5">
        <f t="shared" si="6"/>
        <v>2.7857142857142856</v>
      </c>
      <c r="J56" s="5">
        <f t="shared" si="6"/>
        <v>4.0357142857142856</v>
      </c>
      <c r="K56" s="5">
        <f t="shared" si="6"/>
        <v>77.285714285714292</v>
      </c>
      <c r="L56" s="5">
        <f t="shared" si="6"/>
        <v>15.892857142857142</v>
      </c>
    </row>
    <row r="57" spans="1:12" x14ac:dyDescent="0.4">
      <c r="A57" s="46"/>
      <c r="B57" t="s">
        <v>29</v>
      </c>
      <c r="C57" t="s">
        <v>110</v>
      </c>
      <c r="D57" s="3">
        <v>233</v>
      </c>
      <c r="E57" s="3">
        <v>61</v>
      </c>
      <c r="F57" s="2">
        <v>2192</v>
      </c>
      <c r="G57" s="3">
        <v>495</v>
      </c>
      <c r="H57" s="4">
        <f t="shared" si="0"/>
        <v>2981</v>
      </c>
      <c r="I57" s="5">
        <f t="shared" si="6"/>
        <v>7.8161690707816174</v>
      </c>
      <c r="J57" s="5">
        <f t="shared" si="6"/>
        <v>2.0462931902046293</v>
      </c>
      <c r="K57" s="5">
        <f t="shared" si="6"/>
        <v>73.532371687353233</v>
      </c>
      <c r="L57" s="5">
        <f t="shared" si="6"/>
        <v>16.605166051660518</v>
      </c>
    </row>
    <row r="58" spans="1:12" x14ac:dyDescent="0.4">
      <c r="A58" s="46"/>
      <c r="B58" t="s">
        <v>111</v>
      </c>
      <c r="C58" t="s">
        <v>160</v>
      </c>
      <c r="D58" s="3">
        <v>80</v>
      </c>
      <c r="E58" s="3">
        <v>14</v>
      </c>
      <c r="F58" s="2">
        <v>1450</v>
      </c>
      <c r="G58" s="3">
        <v>437</v>
      </c>
      <c r="H58" s="4">
        <f t="shared" si="0"/>
        <v>1981</v>
      </c>
      <c r="I58" s="5">
        <f t="shared" si="6"/>
        <v>4.0383644623927308</v>
      </c>
      <c r="J58" s="5">
        <f t="shared" si="6"/>
        <v>0.70671378091872794</v>
      </c>
      <c r="K58" s="5">
        <f t="shared" si="6"/>
        <v>73.195355880868249</v>
      </c>
      <c r="L58" s="5">
        <f t="shared" si="6"/>
        <v>22.05956587582029</v>
      </c>
    </row>
    <row r="59" spans="1:12" x14ac:dyDescent="0.4">
      <c r="A59" s="46"/>
      <c r="B59" t="s">
        <v>112</v>
      </c>
      <c r="C59" t="s">
        <v>163</v>
      </c>
      <c r="D59" s="3">
        <v>9</v>
      </c>
      <c r="E59" s="3">
        <v>7</v>
      </c>
      <c r="F59" s="2">
        <v>334</v>
      </c>
      <c r="G59" s="3">
        <v>130</v>
      </c>
      <c r="H59" s="4">
        <f t="shared" si="0"/>
        <v>480</v>
      </c>
      <c r="I59" s="5">
        <f t="shared" si="6"/>
        <v>1.875</v>
      </c>
      <c r="J59" s="5">
        <f t="shared" si="6"/>
        <v>1.4583333333333333</v>
      </c>
      <c r="K59" s="5">
        <f t="shared" si="6"/>
        <v>69.583333333333329</v>
      </c>
      <c r="L59" s="5">
        <f t="shared" si="6"/>
        <v>27.083333333333332</v>
      </c>
    </row>
    <row r="60" spans="1:12" x14ac:dyDescent="0.4">
      <c r="A60" s="46"/>
      <c r="B60" t="s">
        <v>30</v>
      </c>
      <c r="C60" t="s">
        <v>141</v>
      </c>
      <c r="D60" s="3">
        <v>543</v>
      </c>
      <c r="E60" s="3">
        <v>101</v>
      </c>
      <c r="F60" s="2">
        <v>6547</v>
      </c>
      <c r="G60" s="3">
        <v>694</v>
      </c>
      <c r="H60" s="4">
        <f t="shared" si="0"/>
        <v>7885</v>
      </c>
      <c r="I60" s="5">
        <f t="shared" si="6"/>
        <v>6.8864933417882055</v>
      </c>
      <c r="J60" s="5">
        <f t="shared" si="6"/>
        <v>1.2809131261889664</v>
      </c>
      <c r="K60" s="5">
        <f t="shared" si="6"/>
        <v>83.031071655041217</v>
      </c>
      <c r="L60" s="5">
        <f t="shared" si="6"/>
        <v>8.8015218769816101</v>
      </c>
    </row>
    <row r="61" spans="1:12" x14ac:dyDescent="0.4">
      <c r="A61" s="46"/>
      <c r="B61" t="s">
        <v>31</v>
      </c>
      <c r="C61" s="1" t="s">
        <v>164</v>
      </c>
      <c r="D61" s="3">
        <v>384</v>
      </c>
      <c r="E61" s="3">
        <v>32</v>
      </c>
      <c r="F61" s="2">
        <v>3768</v>
      </c>
      <c r="G61" s="3">
        <v>379</v>
      </c>
      <c r="H61" s="4">
        <f t="shared" si="0"/>
        <v>4563</v>
      </c>
      <c r="I61" s="5">
        <f t="shared" si="6"/>
        <v>8.4155161078237999</v>
      </c>
      <c r="J61" s="5">
        <f t="shared" si="6"/>
        <v>0.70129300898531666</v>
      </c>
      <c r="K61" s="5">
        <f t="shared" si="6"/>
        <v>82.577251808021032</v>
      </c>
      <c r="L61" s="5">
        <f t="shared" si="6"/>
        <v>8.3059390751698459</v>
      </c>
    </row>
    <row r="62" spans="1:12" x14ac:dyDescent="0.4">
      <c r="A62" s="47" t="s">
        <v>335</v>
      </c>
      <c r="B62" t="s">
        <v>32</v>
      </c>
      <c r="C62" t="s">
        <v>215</v>
      </c>
      <c r="D62" s="3">
        <v>32</v>
      </c>
      <c r="E62" s="3">
        <v>5</v>
      </c>
      <c r="F62" s="3">
        <v>463</v>
      </c>
      <c r="G62" s="3">
        <v>102</v>
      </c>
      <c r="H62" s="4">
        <f t="shared" si="0"/>
        <v>602</v>
      </c>
      <c r="I62" s="5">
        <f t="shared" si="6"/>
        <v>5.3156146179401995</v>
      </c>
      <c r="J62" s="5">
        <f t="shared" si="6"/>
        <v>0.83056478405315626</v>
      </c>
      <c r="K62" s="5">
        <f t="shared" si="6"/>
        <v>76.910299003322251</v>
      </c>
      <c r="L62" s="5">
        <f t="shared" si="6"/>
        <v>16.943521594684384</v>
      </c>
    </row>
    <row r="63" spans="1:12" x14ac:dyDescent="0.4">
      <c r="A63" s="47"/>
      <c r="B63" t="s">
        <v>33</v>
      </c>
      <c r="C63" t="s">
        <v>336</v>
      </c>
      <c r="D63" s="3">
        <v>213</v>
      </c>
      <c r="E63" s="3">
        <v>239</v>
      </c>
      <c r="F63" s="2">
        <v>1663</v>
      </c>
      <c r="G63" s="3">
        <v>485</v>
      </c>
      <c r="H63" s="4">
        <f t="shared" si="0"/>
        <v>2600</v>
      </c>
      <c r="I63" s="5">
        <f t="shared" si="6"/>
        <v>8.1923076923076916</v>
      </c>
      <c r="J63" s="5">
        <f t="shared" si="6"/>
        <v>9.1923076923076934</v>
      </c>
      <c r="K63" s="5">
        <f t="shared" si="6"/>
        <v>63.96153846153846</v>
      </c>
      <c r="L63" s="5">
        <f t="shared" si="6"/>
        <v>18.653846153846153</v>
      </c>
    </row>
    <row r="64" spans="1:12" x14ac:dyDescent="0.4">
      <c r="A64" s="47"/>
      <c r="B64" t="s">
        <v>34</v>
      </c>
      <c r="C64" t="s">
        <v>337</v>
      </c>
      <c r="D64" s="3">
        <v>33</v>
      </c>
      <c r="E64" s="3">
        <v>5</v>
      </c>
      <c r="F64" s="2">
        <v>489</v>
      </c>
      <c r="G64" s="3">
        <v>76</v>
      </c>
      <c r="H64" s="4">
        <f t="shared" si="0"/>
        <v>603</v>
      </c>
      <c r="I64" s="5">
        <f t="shared" si="6"/>
        <v>5.4726368159203984</v>
      </c>
      <c r="J64" s="5">
        <f t="shared" si="6"/>
        <v>0.82918739635157546</v>
      </c>
      <c r="K64" s="5">
        <f t="shared" si="6"/>
        <v>81.094527363184071</v>
      </c>
      <c r="L64" s="5">
        <f t="shared" si="6"/>
        <v>12.603648424543948</v>
      </c>
    </row>
    <row r="65" spans="1:12" x14ac:dyDescent="0.4">
      <c r="A65" s="47"/>
      <c r="B65" t="s">
        <v>35</v>
      </c>
      <c r="C65" t="s">
        <v>146</v>
      </c>
      <c r="D65" s="3">
        <v>368</v>
      </c>
      <c r="E65" s="3">
        <v>88</v>
      </c>
      <c r="F65" s="2">
        <v>1479</v>
      </c>
      <c r="G65" s="3">
        <v>429</v>
      </c>
      <c r="H65" s="4">
        <f t="shared" si="0"/>
        <v>2364</v>
      </c>
      <c r="I65" s="5">
        <f t="shared" si="6"/>
        <v>15.5668358714044</v>
      </c>
      <c r="J65" s="5">
        <f t="shared" si="6"/>
        <v>3.7225042301184432</v>
      </c>
      <c r="K65" s="5">
        <f t="shared" si="6"/>
        <v>62.56345177664975</v>
      </c>
      <c r="L65" s="5">
        <f t="shared" si="6"/>
        <v>18.147208121827411</v>
      </c>
    </row>
    <row r="66" spans="1:12" x14ac:dyDescent="0.4">
      <c r="A66" s="48" t="s">
        <v>338</v>
      </c>
      <c r="B66" t="s">
        <v>229</v>
      </c>
      <c r="C66" t="s">
        <v>147</v>
      </c>
      <c r="D66" s="3">
        <v>6259</v>
      </c>
      <c r="E66" s="3">
        <v>895</v>
      </c>
      <c r="F66" s="2">
        <v>32658</v>
      </c>
      <c r="G66" s="3">
        <v>2413</v>
      </c>
      <c r="H66" s="4">
        <f t="shared" si="0"/>
        <v>42225</v>
      </c>
      <c r="I66" s="5">
        <f t="shared" si="6"/>
        <v>14.822972172883365</v>
      </c>
      <c r="J66" s="5">
        <f t="shared" si="6"/>
        <v>2.1195973949082298</v>
      </c>
      <c r="K66" s="5">
        <f t="shared" si="6"/>
        <v>77.34280639431617</v>
      </c>
      <c r="L66" s="5">
        <f t="shared" si="6"/>
        <v>5.7146240378922437</v>
      </c>
    </row>
    <row r="67" spans="1:12" x14ac:dyDescent="0.4">
      <c r="A67" s="48"/>
      <c r="B67" t="s">
        <v>36</v>
      </c>
      <c r="C67" t="s">
        <v>165</v>
      </c>
      <c r="D67" s="3">
        <v>385</v>
      </c>
      <c r="E67" s="3">
        <v>24</v>
      </c>
      <c r="F67" s="3">
        <v>1970</v>
      </c>
      <c r="G67" s="3">
        <v>155</v>
      </c>
      <c r="H67" s="4">
        <f t="shared" si="0"/>
        <v>2534</v>
      </c>
      <c r="I67" s="5">
        <f t="shared" si="6"/>
        <v>15.193370165745856</v>
      </c>
      <c r="J67" s="5">
        <f t="shared" si="6"/>
        <v>0.94711917916337818</v>
      </c>
      <c r="K67" s="5">
        <f t="shared" si="6"/>
        <v>77.742699289660607</v>
      </c>
      <c r="L67" s="5">
        <f t="shared" si="6"/>
        <v>6.1168113654301495</v>
      </c>
    </row>
    <row r="68" spans="1:12" x14ac:dyDescent="0.4">
      <c r="A68" s="48"/>
      <c r="B68" t="s">
        <v>105</v>
      </c>
      <c r="C68" t="s">
        <v>166</v>
      </c>
      <c r="D68" s="3">
        <v>3729</v>
      </c>
      <c r="E68" s="3">
        <v>866</v>
      </c>
      <c r="F68" s="2">
        <v>37054</v>
      </c>
      <c r="G68" s="3">
        <v>2661</v>
      </c>
      <c r="H68" s="4">
        <f t="shared" ref="H68:H131" si="7">SUM(D68:G68)</f>
        <v>44310</v>
      </c>
      <c r="I68" s="5">
        <f t="shared" si="6"/>
        <v>8.4157075152335814</v>
      </c>
      <c r="J68" s="5">
        <f t="shared" si="6"/>
        <v>1.9544120965921914</v>
      </c>
      <c r="K68" s="5">
        <f t="shared" si="6"/>
        <v>83.624464003610925</v>
      </c>
      <c r="L68" s="5">
        <f t="shared" si="6"/>
        <v>6.0054163845633033</v>
      </c>
    </row>
    <row r="69" spans="1:12" x14ac:dyDescent="0.4">
      <c r="A69" s="48"/>
      <c r="B69" t="s">
        <v>37</v>
      </c>
      <c r="C69" t="s">
        <v>339</v>
      </c>
      <c r="D69" s="3">
        <v>1196</v>
      </c>
      <c r="E69" s="3">
        <v>860</v>
      </c>
      <c r="F69" s="3">
        <v>20151</v>
      </c>
      <c r="G69" s="3">
        <v>3263</v>
      </c>
      <c r="H69" s="4">
        <f t="shared" si="7"/>
        <v>25470</v>
      </c>
      <c r="I69" s="5">
        <f t="shared" si="6"/>
        <v>4.6957204554377698</v>
      </c>
      <c r="J69" s="5">
        <f t="shared" si="6"/>
        <v>3.3765213977228115</v>
      </c>
      <c r="K69" s="5">
        <f t="shared" si="6"/>
        <v>79.116607773851584</v>
      </c>
      <c r="L69" s="5">
        <f t="shared" si="6"/>
        <v>12.811150372987829</v>
      </c>
    </row>
    <row r="70" spans="1:12" x14ac:dyDescent="0.4">
      <c r="A70" s="48"/>
      <c r="B70" t="s">
        <v>113</v>
      </c>
      <c r="C70" t="s">
        <v>340</v>
      </c>
      <c r="D70" s="3">
        <v>3082</v>
      </c>
      <c r="E70" s="3">
        <v>846</v>
      </c>
      <c r="F70" s="3">
        <v>28741</v>
      </c>
      <c r="G70" s="3">
        <v>8158</v>
      </c>
      <c r="H70" s="4">
        <f t="shared" si="7"/>
        <v>40827</v>
      </c>
      <c r="I70" s="5">
        <f t="shared" si="6"/>
        <v>7.5489259558625417</v>
      </c>
      <c r="J70" s="5">
        <f t="shared" si="6"/>
        <v>2.0721581306488357</v>
      </c>
      <c r="K70" s="5">
        <f t="shared" si="6"/>
        <v>70.397041173733072</v>
      </c>
      <c r="L70" s="5">
        <f t="shared" si="6"/>
        <v>19.981874739755554</v>
      </c>
    </row>
    <row r="71" spans="1:12" x14ac:dyDescent="0.4">
      <c r="A71" s="48"/>
      <c r="B71" t="s">
        <v>38</v>
      </c>
      <c r="C71" t="s">
        <v>114</v>
      </c>
      <c r="D71" s="3">
        <v>6308</v>
      </c>
      <c r="E71" s="3">
        <v>980</v>
      </c>
      <c r="F71" s="2">
        <v>46846</v>
      </c>
      <c r="G71" s="3">
        <v>7582</v>
      </c>
      <c r="H71" s="4">
        <f t="shared" si="7"/>
        <v>61716</v>
      </c>
      <c r="I71" s="5">
        <f t="shared" si="6"/>
        <v>10.22101237928576</v>
      </c>
      <c r="J71" s="5">
        <f t="shared" si="6"/>
        <v>1.5879188541059044</v>
      </c>
      <c r="K71" s="5">
        <f t="shared" si="6"/>
        <v>75.905761876984897</v>
      </c>
      <c r="L71" s="5">
        <f t="shared" si="6"/>
        <v>12.285306889623437</v>
      </c>
    </row>
    <row r="72" spans="1:12" x14ac:dyDescent="0.4">
      <c r="A72" s="48"/>
      <c r="B72" t="s">
        <v>39</v>
      </c>
      <c r="C72" t="s">
        <v>225</v>
      </c>
      <c r="D72" s="3">
        <v>129</v>
      </c>
      <c r="E72" s="3">
        <v>32</v>
      </c>
      <c r="F72" s="2">
        <v>2992</v>
      </c>
      <c r="G72" s="3">
        <v>846</v>
      </c>
      <c r="H72" s="4">
        <f t="shared" si="7"/>
        <v>3999</v>
      </c>
      <c r="I72" s="5">
        <f t="shared" si="6"/>
        <v>3.225806451612903</v>
      </c>
      <c r="J72" s="5">
        <f t="shared" si="6"/>
        <v>0.80020005001250316</v>
      </c>
      <c r="K72" s="5">
        <f t="shared" si="6"/>
        <v>74.818704676169048</v>
      </c>
      <c r="L72" s="5">
        <f t="shared" si="6"/>
        <v>21.155288822205552</v>
      </c>
    </row>
    <row r="73" spans="1:12" x14ac:dyDescent="0.4">
      <c r="A73" s="48"/>
      <c r="B73" t="s">
        <v>40</v>
      </c>
      <c r="C73" t="s">
        <v>167</v>
      </c>
      <c r="D73" s="3">
        <v>668</v>
      </c>
      <c r="E73" s="3">
        <v>244</v>
      </c>
      <c r="F73" s="2">
        <v>13782</v>
      </c>
      <c r="G73" s="3">
        <v>946</v>
      </c>
      <c r="H73" s="4">
        <f t="shared" si="7"/>
        <v>15640</v>
      </c>
      <c r="I73" s="5">
        <f t="shared" si="6"/>
        <v>4.2710997442455243</v>
      </c>
      <c r="J73" s="5">
        <f t="shared" si="6"/>
        <v>1.5601023017902813</v>
      </c>
      <c r="K73" s="5">
        <f t="shared" si="6"/>
        <v>88.120204603580561</v>
      </c>
      <c r="L73" s="5">
        <f t="shared" si="6"/>
        <v>6.0485933503836318</v>
      </c>
    </row>
    <row r="74" spans="1:12" x14ac:dyDescent="0.4">
      <c r="A74" s="48"/>
      <c r="B74" t="s">
        <v>41</v>
      </c>
      <c r="C74" t="s">
        <v>104</v>
      </c>
      <c r="D74" s="3">
        <v>468</v>
      </c>
      <c r="E74" s="3">
        <v>106</v>
      </c>
      <c r="F74" s="2">
        <v>11228</v>
      </c>
      <c r="G74" s="3">
        <v>1690</v>
      </c>
      <c r="H74" s="4">
        <f t="shared" si="7"/>
        <v>13492</v>
      </c>
      <c r="I74" s="5">
        <f t="shared" si="6"/>
        <v>3.4687222057515568</v>
      </c>
      <c r="J74" s="5">
        <f t="shared" si="6"/>
        <v>0.78565075600355772</v>
      </c>
      <c r="K74" s="5">
        <f t="shared" si="6"/>
        <v>83.219685739697596</v>
      </c>
      <c r="L74" s="5">
        <f t="shared" si="6"/>
        <v>12.525941298547288</v>
      </c>
    </row>
    <row r="75" spans="1:12" x14ac:dyDescent="0.4">
      <c r="A75" s="48"/>
      <c r="B75" t="s">
        <v>218</v>
      </c>
      <c r="C75" t="s">
        <v>168</v>
      </c>
      <c r="D75" s="3">
        <v>181</v>
      </c>
      <c r="E75" s="3">
        <v>26</v>
      </c>
      <c r="F75" s="3">
        <v>1109</v>
      </c>
      <c r="G75" s="3">
        <v>169</v>
      </c>
      <c r="H75" s="4">
        <f t="shared" si="7"/>
        <v>1485</v>
      </c>
      <c r="I75" s="5">
        <f t="shared" si="6"/>
        <v>12.188552188552189</v>
      </c>
      <c r="J75" s="5">
        <f t="shared" si="6"/>
        <v>1.7508417508417509</v>
      </c>
      <c r="K75" s="5">
        <f t="shared" si="6"/>
        <v>74.680134680134685</v>
      </c>
      <c r="L75" s="5">
        <f t="shared" si="6"/>
        <v>11.380471380471381</v>
      </c>
    </row>
    <row r="76" spans="1:12" x14ac:dyDescent="0.4">
      <c r="A76" s="48"/>
      <c r="B76" t="s">
        <v>42</v>
      </c>
      <c r="C76" t="s">
        <v>169</v>
      </c>
      <c r="D76" s="3">
        <v>916</v>
      </c>
      <c r="E76" s="3">
        <v>197</v>
      </c>
      <c r="F76" s="2">
        <v>8536</v>
      </c>
      <c r="G76" s="3">
        <v>1310</v>
      </c>
      <c r="H76" s="4">
        <f t="shared" si="7"/>
        <v>10959</v>
      </c>
      <c r="I76" s="5">
        <f t="shared" si="6"/>
        <v>8.3584268637649419</v>
      </c>
      <c r="J76" s="5">
        <f t="shared" si="6"/>
        <v>1.7976092709188793</v>
      </c>
      <c r="K76" s="5">
        <f t="shared" si="6"/>
        <v>77.890318459713484</v>
      </c>
      <c r="L76" s="5">
        <f t="shared" si="6"/>
        <v>11.953645405602702</v>
      </c>
    </row>
    <row r="77" spans="1:12" x14ac:dyDescent="0.4">
      <c r="A77" s="48"/>
      <c r="B77" t="s">
        <v>43</v>
      </c>
      <c r="C77" t="s">
        <v>115</v>
      </c>
      <c r="D77" s="3">
        <v>2890</v>
      </c>
      <c r="E77" s="3">
        <v>762</v>
      </c>
      <c r="F77" s="2">
        <v>27839</v>
      </c>
      <c r="G77" s="3">
        <v>2377</v>
      </c>
      <c r="H77" s="4">
        <f t="shared" si="7"/>
        <v>33868</v>
      </c>
      <c r="I77" s="5">
        <f t="shared" si="6"/>
        <v>8.5331286169835838</v>
      </c>
      <c r="J77" s="5">
        <f t="shared" si="6"/>
        <v>2.2499114208102045</v>
      </c>
      <c r="K77" s="5">
        <f t="shared" si="6"/>
        <v>82.198535490728702</v>
      </c>
      <c r="L77" s="5">
        <f t="shared" si="6"/>
        <v>7.018424471477501</v>
      </c>
    </row>
    <row r="78" spans="1:12" x14ac:dyDescent="0.4">
      <c r="A78" s="48"/>
      <c r="B78" t="s">
        <v>103</v>
      </c>
      <c r="C78" t="s">
        <v>341</v>
      </c>
      <c r="D78" s="3">
        <v>841</v>
      </c>
      <c r="E78" s="3">
        <v>197</v>
      </c>
      <c r="F78" s="2">
        <v>18511</v>
      </c>
      <c r="G78" s="3">
        <v>4042</v>
      </c>
      <c r="H78" s="4">
        <f t="shared" si="7"/>
        <v>23591</v>
      </c>
      <c r="I78" s="5">
        <f t="shared" si="6"/>
        <v>3.5649188249756261</v>
      </c>
      <c r="J78" s="5">
        <f t="shared" si="6"/>
        <v>0.83506421940570552</v>
      </c>
      <c r="K78" s="5">
        <f t="shared" si="6"/>
        <v>78.466364291467087</v>
      </c>
      <c r="L78" s="5">
        <f t="shared" si="6"/>
        <v>17.133652664151583</v>
      </c>
    </row>
    <row r="79" spans="1:12" x14ac:dyDescent="0.4">
      <c r="A79" s="48"/>
      <c r="B79" t="s">
        <v>44</v>
      </c>
      <c r="C79" t="s">
        <v>342</v>
      </c>
      <c r="D79" s="3">
        <v>700</v>
      </c>
      <c r="E79" s="3">
        <v>228</v>
      </c>
      <c r="F79" s="2">
        <v>23153</v>
      </c>
      <c r="G79" s="3">
        <v>7744</v>
      </c>
      <c r="H79" s="4">
        <f t="shared" si="7"/>
        <v>31825</v>
      </c>
      <c r="I79" s="5">
        <f t="shared" si="6"/>
        <v>2.1995286724273369</v>
      </c>
      <c r="J79" s="5">
        <f t="shared" si="6"/>
        <v>0.71641791044776115</v>
      </c>
      <c r="K79" s="5">
        <f t="shared" si="6"/>
        <v>72.750981932443054</v>
      </c>
      <c r="L79" s="5">
        <f t="shared" si="6"/>
        <v>24.333071484681852</v>
      </c>
    </row>
    <row r="80" spans="1:12" x14ac:dyDescent="0.4">
      <c r="A80" s="48"/>
      <c r="B80" t="s">
        <v>257</v>
      </c>
      <c r="C80" t="s">
        <v>170</v>
      </c>
      <c r="D80" s="3">
        <v>708</v>
      </c>
      <c r="E80" s="3">
        <v>248</v>
      </c>
      <c r="F80" s="2">
        <v>13796</v>
      </c>
      <c r="G80" s="3">
        <v>5761</v>
      </c>
      <c r="H80" s="4">
        <f t="shared" si="7"/>
        <v>20513</v>
      </c>
      <c r="I80" s="5">
        <f t="shared" si="6"/>
        <v>3.4514697996392534</v>
      </c>
      <c r="J80" s="5">
        <f t="shared" si="6"/>
        <v>1.2089894213425632</v>
      </c>
      <c r="K80" s="5">
        <f t="shared" si="6"/>
        <v>67.254911519524214</v>
      </c>
      <c r="L80" s="5">
        <f t="shared" si="6"/>
        <v>28.084629259493983</v>
      </c>
    </row>
    <row r="81" spans="1:12" x14ac:dyDescent="0.4">
      <c r="A81" s="48"/>
      <c r="B81" t="s">
        <v>45</v>
      </c>
      <c r="C81" t="s">
        <v>171</v>
      </c>
      <c r="D81" s="3">
        <v>58</v>
      </c>
      <c r="E81" s="3">
        <v>13</v>
      </c>
      <c r="F81" s="2">
        <v>1744</v>
      </c>
      <c r="G81" s="3">
        <v>433</v>
      </c>
      <c r="H81" s="4">
        <f t="shared" si="7"/>
        <v>2248</v>
      </c>
      <c r="I81" s="5">
        <f t="shared" si="6"/>
        <v>2.580071174377224</v>
      </c>
      <c r="J81" s="5">
        <f t="shared" si="6"/>
        <v>0.57829181494661919</v>
      </c>
      <c r="K81" s="5">
        <f t="shared" si="6"/>
        <v>77.580071174377224</v>
      </c>
      <c r="L81" s="5">
        <f t="shared" si="6"/>
        <v>19.261565836298931</v>
      </c>
    </row>
    <row r="82" spans="1:12" x14ac:dyDescent="0.4">
      <c r="A82" s="48"/>
      <c r="B82" t="s">
        <v>46</v>
      </c>
      <c r="C82" t="s">
        <v>343</v>
      </c>
      <c r="D82" s="3">
        <v>2534</v>
      </c>
      <c r="E82" s="3">
        <v>334</v>
      </c>
      <c r="F82" s="2">
        <v>29274</v>
      </c>
      <c r="G82" s="3">
        <v>3439</v>
      </c>
      <c r="H82" s="4">
        <f t="shared" si="7"/>
        <v>35581</v>
      </c>
      <c r="I82" s="5">
        <f t="shared" si="6"/>
        <v>7.121778477277199</v>
      </c>
      <c r="J82" s="5">
        <f t="shared" si="6"/>
        <v>0.93870324049352194</v>
      </c>
      <c r="K82" s="5">
        <f t="shared" si="6"/>
        <v>82.274247491638803</v>
      </c>
      <c r="L82" s="5">
        <f t="shared" si="6"/>
        <v>9.6652707905904833</v>
      </c>
    </row>
    <row r="83" spans="1:12" x14ac:dyDescent="0.4">
      <c r="A83" s="49" t="s">
        <v>344</v>
      </c>
      <c r="B83" t="s">
        <v>47</v>
      </c>
      <c r="C83" t="s">
        <v>172</v>
      </c>
      <c r="D83" s="3">
        <v>432</v>
      </c>
      <c r="E83" s="3">
        <v>171</v>
      </c>
      <c r="F83" s="2">
        <v>2165</v>
      </c>
      <c r="G83" s="3">
        <v>15</v>
      </c>
      <c r="H83" s="4">
        <f t="shared" si="7"/>
        <v>2783</v>
      </c>
      <c r="I83" s="5">
        <f t="shared" si="6"/>
        <v>15.522817103844771</v>
      </c>
      <c r="J83" s="5">
        <f t="shared" si="6"/>
        <v>6.1444484369385561</v>
      </c>
      <c r="K83" s="5">
        <f t="shared" si="6"/>
        <v>77.793747754222068</v>
      </c>
      <c r="L83" s="5">
        <f t="shared" si="6"/>
        <v>0.5389867049946101</v>
      </c>
    </row>
    <row r="84" spans="1:12" x14ac:dyDescent="0.4">
      <c r="A84" s="49"/>
      <c r="B84" t="s">
        <v>150</v>
      </c>
      <c r="C84" t="s">
        <v>216</v>
      </c>
      <c r="D84" s="3">
        <v>192</v>
      </c>
      <c r="E84" s="3">
        <v>65</v>
      </c>
      <c r="F84" s="3">
        <v>2858</v>
      </c>
      <c r="G84" s="3">
        <v>644</v>
      </c>
      <c r="H84" s="4">
        <f t="shared" si="7"/>
        <v>3759</v>
      </c>
      <c r="I84" s="5">
        <f t="shared" ref="I84:L142" si="8">D84/$H84*100</f>
        <v>5.1077414205905827</v>
      </c>
      <c r="J84" s="5">
        <f t="shared" si="8"/>
        <v>1.7291832934291034</v>
      </c>
      <c r="K84" s="5">
        <f t="shared" si="8"/>
        <v>76.030859271082747</v>
      </c>
      <c r="L84" s="5">
        <f t="shared" si="8"/>
        <v>17.13221601489758</v>
      </c>
    </row>
    <row r="85" spans="1:12" x14ac:dyDescent="0.4">
      <c r="A85" s="49"/>
      <c r="B85" t="s">
        <v>48</v>
      </c>
      <c r="C85" t="s">
        <v>345</v>
      </c>
      <c r="D85" s="3">
        <v>362</v>
      </c>
      <c r="E85" s="3">
        <v>319</v>
      </c>
      <c r="F85" s="3">
        <v>3389</v>
      </c>
      <c r="G85" s="3">
        <v>726</v>
      </c>
      <c r="H85" s="4">
        <f t="shared" si="7"/>
        <v>4796</v>
      </c>
      <c r="I85" s="5">
        <f t="shared" si="8"/>
        <v>7.5479566305254373</v>
      </c>
      <c r="J85" s="5">
        <f t="shared" si="8"/>
        <v>6.6513761467889916</v>
      </c>
      <c r="K85" s="5">
        <f t="shared" si="8"/>
        <v>70.663052543786492</v>
      </c>
      <c r="L85" s="5">
        <f t="shared" si="8"/>
        <v>15.137614678899084</v>
      </c>
    </row>
    <row r="86" spans="1:12" x14ac:dyDescent="0.4">
      <c r="A86" s="49"/>
      <c r="B86" t="s">
        <v>49</v>
      </c>
      <c r="C86" t="s">
        <v>346</v>
      </c>
      <c r="D86" s="3">
        <v>988</v>
      </c>
      <c r="E86" s="3">
        <v>290</v>
      </c>
      <c r="F86" s="3">
        <v>11054</v>
      </c>
      <c r="G86" s="3">
        <v>3975</v>
      </c>
      <c r="H86" s="4">
        <f t="shared" si="7"/>
        <v>16307</v>
      </c>
      <c r="I86" s="5">
        <f t="shared" si="8"/>
        <v>6.0587477770282696</v>
      </c>
      <c r="J86" s="5">
        <f t="shared" si="8"/>
        <v>1.7783773839455448</v>
      </c>
      <c r="K86" s="5">
        <f t="shared" si="8"/>
        <v>67.786840007358805</v>
      </c>
      <c r="L86" s="5">
        <f t="shared" si="8"/>
        <v>24.376034831667383</v>
      </c>
    </row>
    <row r="87" spans="1:12" x14ac:dyDescent="0.4">
      <c r="A87" s="49"/>
      <c r="B87" t="s">
        <v>50</v>
      </c>
      <c r="C87" t="s">
        <v>116</v>
      </c>
      <c r="D87" s="3">
        <v>1760</v>
      </c>
      <c r="E87" s="3">
        <v>6435</v>
      </c>
      <c r="F87" s="2">
        <v>4257</v>
      </c>
      <c r="G87" s="3">
        <v>392</v>
      </c>
      <c r="H87" s="4">
        <f t="shared" si="7"/>
        <v>12844</v>
      </c>
      <c r="I87" s="5">
        <f t="shared" si="8"/>
        <v>13.702896293989411</v>
      </c>
      <c r="J87" s="5">
        <f t="shared" si="8"/>
        <v>50.10121457489879</v>
      </c>
      <c r="K87" s="5">
        <f t="shared" si="8"/>
        <v>33.14388041108689</v>
      </c>
      <c r="L87" s="5">
        <f t="shared" si="8"/>
        <v>3.0520087200249146</v>
      </c>
    </row>
    <row r="88" spans="1:12" x14ac:dyDescent="0.4">
      <c r="A88" s="49"/>
      <c r="B88" t="s">
        <v>51</v>
      </c>
      <c r="C88" t="s">
        <v>117</v>
      </c>
      <c r="D88" s="3">
        <v>24367</v>
      </c>
      <c r="E88" s="3">
        <v>13023</v>
      </c>
      <c r="F88" s="2">
        <v>51281</v>
      </c>
      <c r="G88" s="3">
        <v>9677</v>
      </c>
      <c r="H88" s="4">
        <f t="shared" si="7"/>
        <v>98348</v>
      </c>
      <c r="I88" s="5">
        <f t="shared" si="8"/>
        <v>24.776304551185586</v>
      </c>
      <c r="J88" s="5">
        <f t="shared" si="8"/>
        <v>13.241753772318704</v>
      </c>
      <c r="K88" s="5">
        <f t="shared" si="8"/>
        <v>52.142392321145323</v>
      </c>
      <c r="L88" s="5">
        <f t="shared" si="8"/>
        <v>9.839549355350389</v>
      </c>
    </row>
    <row r="89" spans="1:12" x14ac:dyDescent="0.4">
      <c r="A89" s="49"/>
      <c r="B89" t="s">
        <v>219</v>
      </c>
      <c r="C89" t="s">
        <v>173</v>
      </c>
      <c r="D89" s="3">
        <v>246</v>
      </c>
      <c r="E89" s="3">
        <v>79</v>
      </c>
      <c r="F89" s="3">
        <v>1587</v>
      </c>
      <c r="G89" s="3">
        <v>254</v>
      </c>
      <c r="H89" s="4">
        <f t="shared" si="7"/>
        <v>2166</v>
      </c>
      <c r="I89" s="5">
        <f t="shared" si="8"/>
        <v>11.357340720221606</v>
      </c>
      <c r="J89" s="5">
        <f t="shared" si="8"/>
        <v>3.647276084949215</v>
      </c>
      <c r="K89" s="5">
        <f t="shared" si="8"/>
        <v>73.26869806094183</v>
      </c>
      <c r="L89" s="5">
        <f t="shared" si="8"/>
        <v>11.726685133887351</v>
      </c>
    </row>
    <row r="90" spans="1:12" x14ac:dyDescent="0.4">
      <c r="A90" s="49"/>
      <c r="B90" t="s">
        <v>52</v>
      </c>
      <c r="C90" t="s">
        <v>347</v>
      </c>
      <c r="D90" s="3">
        <v>599</v>
      </c>
      <c r="E90" s="3">
        <v>178</v>
      </c>
      <c r="F90" s="3">
        <v>5615</v>
      </c>
      <c r="G90" s="3">
        <v>156</v>
      </c>
      <c r="H90" s="4">
        <f t="shared" si="7"/>
        <v>6548</v>
      </c>
      <c r="I90" s="5">
        <f t="shared" si="8"/>
        <v>9.1478313989004274</v>
      </c>
      <c r="J90" s="5">
        <f t="shared" si="8"/>
        <v>2.718387293830177</v>
      </c>
      <c r="K90" s="5">
        <f t="shared" si="8"/>
        <v>85.75137446548564</v>
      </c>
      <c r="L90" s="5">
        <f t="shared" si="8"/>
        <v>2.3824068417837507</v>
      </c>
    </row>
    <row r="91" spans="1:12" x14ac:dyDescent="0.4">
      <c r="A91" s="49"/>
      <c r="B91" t="s">
        <v>53</v>
      </c>
      <c r="C91" t="s">
        <v>348</v>
      </c>
      <c r="D91" s="3">
        <v>620</v>
      </c>
      <c r="E91" s="3">
        <v>208</v>
      </c>
      <c r="F91" s="2">
        <v>9208</v>
      </c>
      <c r="G91" s="3">
        <v>2771</v>
      </c>
      <c r="H91" s="4">
        <f t="shared" si="7"/>
        <v>12807</v>
      </c>
      <c r="I91" s="5">
        <f t="shared" si="8"/>
        <v>4.8411025220582493</v>
      </c>
      <c r="J91" s="5">
        <f t="shared" si="8"/>
        <v>1.6241118138517998</v>
      </c>
      <c r="K91" s="5">
        <f t="shared" si="8"/>
        <v>71.898180682439289</v>
      </c>
      <c r="L91" s="5">
        <f t="shared" si="8"/>
        <v>21.63660498165066</v>
      </c>
    </row>
    <row r="92" spans="1:12" x14ac:dyDescent="0.4">
      <c r="A92" s="49"/>
      <c r="B92" t="s">
        <v>54</v>
      </c>
      <c r="C92" t="s">
        <v>151</v>
      </c>
      <c r="D92" s="3">
        <v>2089</v>
      </c>
      <c r="E92" s="3">
        <v>472</v>
      </c>
      <c r="F92" s="2">
        <v>12615</v>
      </c>
      <c r="G92" s="3">
        <v>2371</v>
      </c>
      <c r="H92" s="4">
        <f t="shared" si="7"/>
        <v>17547</v>
      </c>
      <c r="I92" s="5">
        <f t="shared" si="8"/>
        <v>11.905168974753519</v>
      </c>
      <c r="J92" s="5">
        <f t="shared" si="8"/>
        <v>2.6899185045876788</v>
      </c>
      <c r="K92" s="5">
        <f t="shared" si="8"/>
        <v>71.89263121901179</v>
      </c>
      <c r="L92" s="5">
        <f t="shared" si="8"/>
        <v>13.512281301647006</v>
      </c>
    </row>
    <row r="93" spans="1:12" x14ac:dyDescent="0.4">
      <c r="A93" s="49"/>
      <c r="B93" t="s">
        <v>55</v>
      </c>
      <c r="C93" t="s">
        <v>118</v>
      </c>
      <c r="D93" s="3">
        <v>2970</v>
      </c>
      <c r="E93" s="3">
        <v>541</v>
      </c>
      <c r="F93" s="2">
        <v>14881</v>
      </c>
      <c r="G93" s="3">
        <v>496</v>
      </c>
      <c r="H93" s="4">
        <f t="shared" si="7"/>
        <v>18888</v>
      </c>
      <c r="I93" s="5">
        <f t="shared" si="8"/>
        <v>15.724269377382466</v>
      </c>
      <c r="J93" s="5">
        <f t="shared" si="8"/>
        <v>2.8642524354087251</v>
      </c>
      <c r="K93" s="5">
        <f t="shared" si="8"/>
        <v>78.785472257517995</v>
      </c>
      <c r="L93" s="5">
        <f t="shared" si="8"/>
        <v>2.6260059296908089</v>
      </c>
    </row>
    <row r="94" spans="1:12" x14ac:dyDescent="0.4">
      <c r="A94" s="49"/>
      <c r="B94" t="s">
        <v>56</v>
      </c>
      <c r="C94" t="s">
        <v>119</v>
      </c>
      <c r="D94" s="3">
        <v>141</v>
      </c>
      <c r="E94" s="3">
        <v>36</v>
      </c>
      <c r="F94" s="2">
        <v>1097</v>
      </c>
      <c r="G94" s="3">
        <v>150</v>
      </c>
      <c r="H94" s="4">
        <f t="shared" si="7"/>
        <v>1424</v>
      </c>
      <c r="I94" s="5">
        <f t="shared" si="8"/>
        <v>9.9016853932584272</v>
      </c>
      <c r="J94" s="5">
        <f t="shared" si="8"/>
        <v>2.5280898876404492</v>
      </c>
      <c r="K94" s="5">
        <f t="shared" si="8"/>
        <v>77.036516853932582</v>
      </c>
      <c r="L94" s="5">
        <f t="shared" si="8"/>
        <v>10.533707865168539</v>
      </c>
    </row>
    <row r="95" spans="1:12" x14ac:dyDescent="0.4">
      <c r="A95" s="49"/>
      <c r="B95" t="s">
        <v>57</v>
      </c>
      <c r="C95" t="s">
        <v>214</v>
      </c>
      <c r="D95" s="3">
        <v>557</v>
      </c>
      <c r="E95" s="3">
        <v>156</v>
      </c>
      <c r="F95" s="3">
        <v>9598</v>
      </c>
      <c r="G95" s="3">
        <v>1584</v>
      </c>
      <c r="H95" s="4">
        <f t="shared" si="7"/>
        <v>11895</v>
      </c>
      <c r="I95" s="5">
        <f t="shared" si="8"/>
        <v>4.6826397646069777</v>
      </c>
      <c r="J95" s="5">
        <f t="shared" si="8"/>
        <v>1.3114754098360655</v>
      </c>
      <c r="K95" s="5">
        <f t="shared" si="8"/>
        <v>80.689365279529213</v>
      </c>
      <c r="L95" s="5">
        <f t="shared" si="8"/>
        <v>13.316519546027743</v>
      </c>
    </row>
    <row r="96" spans="1:12" x14ac:dyDescent="0.4">
      <c r="A96" s="49"/>
      <c r="B96" t="s">
        <v>58</v>
      </c>
      <c r="C96" t="s">
        <v>120</v>
      </c>
      <c r="D96" s="3">
        <v>104</v>
      </c>
      <c r="E96" s="3">
        <v>18</v>
      </c>
      <c r="F96" s="2">
        <v>1260</v>
      </c>
      <c r="G96" s="3">
        <v>841</v>
      </c>
      <c r="H96" s="4">
        <f t="shared" si="7"/>
        <v>2223</v>
      </c>
      <c r="I96" s="5">
        <f t="shared" si="8"/>
        <v>4.6783625730994149</v>
      </c>
      <c r="J96" s="5">
        <f t="shared" si="8"/>
        <v>0.80971659919028338</v>
      </c>
      <c r="K96" s="5">
        <f t="shared" si="8"/>
        <v>56.680161943319838</v>
      </c>
      <c r="L96" s="5">
        <f t="shared" si="8"/>
        <v>37.831758884390467</v>
      </c>
    </row>
    <row r="97" spans="1:12" x14ac:dyDescent="0.4">
      <c r="A97" s="49"/>
      <c r="B97" t="s">
        <v>59</v>
      </c>
      <c r="C97" t="s">
        <v>349</v>
      </c>
      <c r="D97" s="3">
        <v>2803</v>
      </c>
      <c r="E97" s="3">
        <v>283</v>
      </c>
      <c r="F97" s="2">
        <v>9340</v>
      </c>
      <c r="G97" s="3">
        <v>225</v>
      </c>
      <c r="H97" s="4">
        <f t="shared" si="7"/>
        <v>12651</v>
      </c>
      <c r="I97" s="5">
        <f t="shared" si="8"/>
        <v>22.156351276578924</v>
      </c>
      <c r="J97" s="5">
        <f t="shared" si="8"/>
        <v>2.2369773140463205</v>
      </c>
      <c r="K97" s="5">
        <f t="shared" si="8"/>
        <v>73.82815587700577</v>
      </c>
      <c r="L97" s="5">
        <f t="shared" si="8"/>
        <v>1.7785155323689825</v>
      </c>
    </row>
    <row r="98" spans="1:12" x14ac:dyDescent="0.4">
      <c r="A98" s="49"/>
      <c r="B98" t="s">
        <v>60</v>
      </c>
      <c r="C98" t="s">
        <v>226</v>
      </c>
      <c r="D98" s="3">
        <v>1552</v>
      </c>
      <c r="E98" s="3">
        <v>324</v>
      </c>
      <c r="F98" s="2">
        <v>10270</v>
      </c>
      <c r="G98" s="3">
        <v>1091</v>
      </c>
      <c r="H98" s="4">
        <f t="shared" si="7"/>
        <v>13237</v>
      </c>
      <c r="I98" s="5">
        <f t="shared" si="8"/>
        <v>11.724711037244088</v>
      </c>
      <c r="J98" s="5">
        <f t="shared" si="8"/>
        <v>2.4476845206617814</v>
      </c>
      <c r="K98" s="5">
        <f t="shared" si="8"/>
        <v>77.585555639495354</v>
      </c>
      <c r="L98" s="5">
        <f t="shared" si="8"/>
        <v>8.2420488025987773</v>
      </c>
    </row>
    <row r="99" spans="1:12" x14ac:dyDescent="0.4">
      <c r="A99" s="49"/>
      <c r="B99" t="s">
        <v>61</v>
      </c>
      <c r="C99" t="s">
        <v>174</v>
      </c>
      <c r="D99" s="3">
        <v>183</v>
      </c>
      <c r="E99" s="3">
        <v>326</v>
      </c>
      <c r="F99" s="2">
        <v>3540</v>
      </c>
      <c r="G99" s="3">
        <v>408</v>
      </c>
      <c r="H99" s="4">
        <f t="shared" si="7"/>
        <v>4457</v>
      </c>
      <c r="I99" s="5">
        <f t="shared" si="8"/>
        <v>4.1059008301548126</v>
      </c>
      <c r="J99" s="5">
        <f t="shared" si="8"/>
        <v>7.3143369979807042</v>
      </c>
      <c r="K99" s="5">
        <f t="shared" si="8"/>
        <v>79.425622616109493</v>
      </c>
      <c r="L99" s="5">
        <f t="shared" si="8"/>
        <v>9.1541395557549912</v>
      </c>
    </row>
    <row r="100" spans="1:12" x14ac:dyDescent="0.4">
      <c r="A100" s="50" t="s">
        <v>350</v>
      </c>
      <c r="B100" t="s">
        <v>62</v>
      </c>
      <c r="C100" t="s">
        <v>227</v>
      </c>
      <c r="D100" s="3">
        <v>44</v>
      </c>
      <c r="E100" s="3">
        <v>6</v>
      </c>
      <c r="F100" s="3">
        <v>1003</v>
      </c>
      <c r="G100" s="3">
        <v>99</v>
      </c>
      <c r="H100" s="4">
        <f t="shared" si="7"/>
        <v>1152</v>
      </c>
      <c r="I100" s="5">
        <f t="shared" si="8"/>
        <v>3.8194444444444446</v>
      </c>
      <c r="J100" s="5">
        <f t="shared" si="8"/>
        <v>0.52083333333333326</v>
      </c>
      <c r="K100" s="5">
        <f t="shared" si="8"/>
        <v>87.065972222222214</v>
      </c>
      <c r="L100" s="5">
        <f t="shared" si="8"/>
        <v>8.59375</v>
      </c>
    </row>
    <row r="101" spans="1:12" x14ac:dyDescent="0.4">
      <c r="A101" s="50"/>
      <c r="B101" t="s">
        <v>63</v>
      </c>
      <c r="C101" t="s">
        <v>121</v>
      </c>
      <c r="D101" s="3">
        <v>26</v>
      </c>
      <c r="E101" s="3">
        <v>5</v>
      </c>
      <c r="F101" s="2">
        <v>342</v>
      </c>
      <c r="G101" s="3">
        <v>77</v>
      </c>
      <c r="H101" s="4">
        <f t="shared" si="7"/>
        <v>450</v>
      </c>
      <c r="I101" s="5">
        <f t="shared" si="8"/>
        <v>5.7777777777777777</v>
      </c>
      <c r="J101" s="5">
        <f t="shared" si="8"/>
        <v>1.1111111111111112</v>
      </c>
      <c r="K101" s="5">
        <f t="shared" si="8"/>
        <v>76</v>
      </c>
      <c r="L101" s="5">
        <f t="shared" si="8"/>
        <v>17.111111111111111</v>
      </c>
    </row>
    <row r="102" spans="1:12" x14ac:dyDescent="0.4">
      <c r="A102" s="50"/>
      <c r="B102" t="s">
        <v>64</v>
      </c>
      <c r="C102" t="s">
        <v>351</v>
      </c>
      <c r="D102" s="3">
        <v>699</v>
      </c>
      <c r="E102" s="3">
        <v>298</v>
      </c>
      <c r="F102" s="3">
        <v>12042</v>
      </c>
      <c r="G102" s="3">
        <v>2809</v>
      </c>
      <c r="H102" s="4">
        <f t="shared" si="7"/>
        <v>15848</v>
      </c>
      <c r="I102" s="5">
        <f t="shared" si="8"/>
        <v>4.4106511862695612</v>
      </c>
      <c r="J102" s="5">
        <f t="shared" si="8"/>
        <v>1.8803634528016155</v>
      </c>
      <c r="K102" s="5">
        <f t="shared" si="8"/>
        <v>75.984351337708233</v>
      </c>
      <c r="L102" s="5">
        <f t="shared" si="8"/>
        <v>17.724634023220595</v>
      </c>
    </row>
    <row r="103" spans="1:12" x14ac:dyDescent="0.4">
      <c r="A103" s="50"/>
      <c r="B103" t="s">
        <v>65</v>
      </c>
      <c r="C103" t="s">
        <v>122</v>
      </c>
      <c r="D103" s="3">
        <v>1002</v>
      </c>
      <c r="E103" s="3">
        <v>537</v>
      </c>
      <c r="F103" s="3">
        <v>11802</v>
      </c>
      <c r="G103" s="3">
        <v>2602</v>
      </c>
      <c r="H103" s="4">
        <f t="shared" si="7"/>
        <v>15943</v>
      </c>
      <c r="I103" s="5">
        <f t="shared" si="8"/>
        <v>6.2848899203412163</v>
      </c>
      <c r="J103" s="5">
        <f t="shared" si="8"/>
        <v>3.36824938844634</v>
      </c>
      <c r="K103" s="5">
        <f t="shared" si="8"/>
        <v>74.026218403060909</v>
      </c>
      <c r="L103" s="5">
        <f t="shared" si="8"/>
        <v>16.320642288151539</v>
      </c>
    </row>
    <row r="104" spans="1:12" x14ac:dyDescent="0.4">
      <c r="A104" s="50"/>
      <c r="B104" t="s">
        <v>66</v>
      </c>
      <c r="C104" t="s">
        <v>352</v>
      </c>
      <c r="D104" s="3">
        <v>833</v>
      </c>
      <c r="E104" s="3">
        <v>413</v>
      </c>
      <c r="F104" s="2">
        <v>11061</v>
      </c>
      <c r="G104" s="3">
        <v>1783</v>
      </c>
      <c r="H104" s="4">
        <f t="shared" si="7"/>
        <v>14090</v>
      </c>
      <c r="I104" s="5">
        <f t="shared" si="8"/>
        <v>5.911994322214337</v>
      </c>
      <c r="J104" s="5">
        <f t="shared" si="8"/>
        <v>2.931156848828957</v>
      </c>
      <c r="K104" s="5">
        <f t="shared" si="8"/>
        <v>78.502484031227823</v>
      </c>
      <c r="L104" s="5">
        <f t="shared" si="8"/>
        <v>12.654364797728887</v>
      </c>
    </row>
    <row r="105" spans="1:12" x14ac:dyDescent="0.4">
      <c r="A105" s="50"/>
      <c r="B105" t="s">
        <v>67</v>
      </c>
      <c r="C105" t="s">
        <v>161</v>
      </c>
      <c r="D105" s="3">
        <v>295</v>
      </c>
      <c r="E105" s="3">
        <v>177</v>
      </c>
      <c r="F105" s="3">
        <v>5059</v>
      </c>
      <c r="G105" s="3">
        <v>1647</v>
      </c>
      <c r="H105" s="4">
        <f t="shared" si="7"/>
        <v>7178</v>
      </c>
      <c r="I105" s="5">
        <f t="shared" si="8"/>
        <v>4.1097798829757597</v>
      </c>
      <c r="J105" s="5">
        <f t="shared" si="8"/>
        <v>2.4658679297854555</v>
      </c>
      <c r="K105" s="5">
        <f t="shared" si="8"/>
        <v>70.479242128726654</v>
      </c>
      <c r="L105" s="5">
        <f t="shared" si="8"/>
        <v>22.945110058512121</v>
      </c>
    </row>
    <row r="106" spans="1:12" x14ac:dyDescent="0.4">
      <c r="A106" s="50"/>
      <c r="B106" t="s">
        <v>88</v>
      </c>
      <c r="C106" t="s">
        <v>162</v>
      </c>
      <c r="D106" s="3">
        <v>475</v>
      </c>
      <c r="E106" s="3">
        <v>181</v>
      </c>
      <c r="F106" s="2">
        <v>3738</v>
      </c>
      <c r="G106" s="3">
        <v>63</v>
      </c>
      <c r="H106" s="4">
        <f t="shared" si="7"/>
        <v>4457</v>
      </c>
      <c r="I106" s="5">
        <f t="shared" si="8"/>
        <v>10.657392865155934</v>
      </c>
      <c r="J106" s="5">
        <f t="shared" si="8"/>
        <v>4.0610275970383665</v>
      </c>
      <c r="K106" s="5">
        <f t="shared" si="8"/>
        <v>83.868072694637647</v>
      </c>
      <c r="L106" s="5">
        <f t="shared" si="8"/>
        <v>1.4135068431680502</v>
      </c>
    </row>
    <row r="107" spans="1:12" x14ac:dyDescent="0.4">
      <c r="A107" s="50"/>
      <c r="B107" t="s">
        <v>68</v>
      </c>
      <c r="C107" t="s">
        <v>152</v>
      </c>
      <c r="D107" s="3">
        <v>286</v>
      </c>
      <c r="E107" s="3">
        <v>73</v>
      </c>
      <c r="F107" s="3">
        <v>2403</v>
      </c>
      <c r="G107" s="3">
        <v>350</v>
      </c>
      <c r="H107" s="4">
        <f t="shared" si="7"/>
        <v>3112</v>
      </c>
      <c r="I107" s="5">
        <f t="shared" si="8"/>
        <v>9.1902313624678662</v>
      </c>
      <c r="J107" s="5">
        <f t="shared" si="8"/>
        <v>2.3457583547557839</v>
      </c>
      <c r="K107" s="5">
        <f t="shared" si="8"/>
        <v>77.217223650385606</v>
      </c>
      <c r="L107" s="5">
        <f t="shared" si="8"/>
        <v>11.246786632390746</v>
      </c>
    </row>
    <row r="108" spans="1:12" x14ac:dyDescent="0.4">
      <c r="A108" s="50"/>
      <c r="B108" t="s">
        <v>69</v>
      </c>
      <c r="C108" t="s">
        <v>153</v>
      </c>
      <c r="D108" s="3">
        <v>22</v>
      </c>
      <c r="E108" s="3">
        <v>4</v>
      </c>
      <c r="F108" s="2">
        <v>430</v>
      </c>
      <c r="G108" s="3">
        <v>204</v>
      </c>
      <c r="H108" s="4">
        <f t="shared" si="7"/>
        <v>660</v>
      </c>
      <c r="I108" s="5">
        <f t="shared" si="8"/>
        <v>3.3333333333333335</v>
      </c>
      <c r="J108" s="5">
        <f t="shared" si="8"/>
        <v>0.60606060606060608</v>
      </c>
      <c r="K108" s="5">
        <f t="shared" si="8"/>
        <v>65.151515151515156</v>
      </c>
      <c r="L108" s="5">
        <f t="shared" si="8"/>
        <v>30.909090909090907</v>
      </c>
    </row>
    <row r="109" spans="1:12" x14ac:dyDescent="0.4">
      <c r="A109" s="50"/>
      <c r="B109" t="s">
        <v>70</v>
      </c>
      <c r="C109" t="s">
        <v>353</v>
      </c>
      <c r="D109" s="3">
        <v>641</v>
      </c>
      <c r="E109" s="3">
        <v>248</v>
      </c>
      <c r="F109" s="3">
        <v>10269</v>
      </c>
      <c r="G109" s="3">
        <v>233</v>
      </c>
      <c r="H109" s="4">
        <f t="shared" si="7"/>
        <v>11391</v>
      </c>
      <c r="I109" s="5">
        <f t="shared" si="8"/>
        <v>5.6272495830041267</v>
      </c>
      <c r="J109" s="5">
        <f t="shared" si="8"/>
        <v>2.1771574049688347</v>
      </c>
      <c r="K109" s="5">
        <f t="shared" si="8"/>
        <v>90.150118514616807</v>
      </c>
      <c r="L109" s="5">
        <f t="shared" si="8"/>
        <v>2.0454744974102361</v>
      </c>
    </row>
    <row r="110" spans="1:12" x14ac:dyDescent="0.4">
      <c r="A110" s="50"/>
      <c r="B110" t="s">
        <v>71</v>
      </c>
      <c r="C110" t="s">
        <v>175</v>
      </c>
      <c r="D110" s="3">
        <v>1512</v>
      </c>
      <c r="E110" s="3">
        <v>1878</v>
      </c>
      <c r="F110" s="3">
        <v>24219</v>
      </c>
      <c r="G110" s="3">
        <v>1557</v>
      </c>
      <c r="H110" s="4">
        <f t="shared" si="7"/>
        <v>29166</v>
      </c>
      <c r="I110" s="5">
        <f t="shared" si="8"/>
        <v>5.1841184941370093</v>
      </c>
      <c r="J110" s="5">
        <f t="shared" si="8"/>
        <v>6.4390043200987455</v>
      </c>
      <c r="K110" s="5">
        <f t="shared" si="8"/>
        <v>83.038469450730304</v>
      </c>
      <c r="L110" s="5">
        <f t="shared" si="8"/>
        <v>5.3384077350339432</v>
      </c>
    </row>
    <row r="111" spans="1:12" x14ac:dyDescent="0.4">
      <c r="A111" s="50"/>
      <c r="B111" t="s">
        <v>72</v>
      </c>
      <c r="C111" t="s">
        <v>176</v>
      </c>
      <c r="D111" s="3">
        <v>1278</v>
      </c>
      <c r="E111" s="3">
        <v>805</v>
      </c>
      <c r="F111" s="3">
        <v>25297</v>
      </c>
      <c r="G111" s="3">
        <v>2118</v>
      </c>
      <c r="H111" s="4">
        <f t="shared" si="7"/>
        <v>29498</v>
      </c>
      <c r="I111" s="5">
        <f t="shared" si="8"/>
        <v>4.3324971184487087</v>
      </c>
      <c r="J111" s="5">
        <f t="shared" si="8"/>
        <v>2.7289985761746558</v>
      </c>
      <c r="K111" s="5">
        <f t="shared" si="8"/>
        <v>85.758356498745684</v>
      </c>
      <c r="L111" s="5">
        <f t="shared" si="8"/>
        <v>7.1801478066309583</v>
      </c>
    </row>
    <row r="112" spans="1:12" x14ac:dyDescent="0.4">
      <c r="A112" s="50"/>
      <c r="B112" t="s">
        <v>73</v>
      </c>
      <c r="C112" t="s">
        <v>154</v>
      </c>
      <c r="D112" s="3">
        <v>174</v>
      </c>
      <c r="E112" s="3">
        <v>27</v>
      </c>
      <c r="F112" s="2">
        <v>1622</v>
      </c>
      <c r="G112" s="3">
        <v>693</v>
      </c>
      <c r="H112" s="4">
        <f t="shared" si="7"/>
        <v>2516</v>
      </c>
      <c r="I112" s="5">
        <f t="shared" si="8"/>
        <v>6.9157392686804444</v>
      </c>
      <c r="J112" s="5">
        <f t="shared" si="8"/>
        <v>1.0731319554848966</v>
      </c>
      <c r="K112" s="5">
        <f t="shared" si="8"/>
        <v>64.467408585055637</v>
      </c>
      <c r="L112" s="5">
        <f t="shared" si="8"/>
        <v>27.543720190779013</v>
      </c>
    </row>
    <row r="113" spans="1:12" x14ac:dyDescent="0.4">
      <c r="A113" s="50"/>
      <c r="B113" t="s">
        <v>74</v>
      </c>
      <c r="C113" t="s">
        <v>123</v>
      </c>
      <c r="D113" s="3">
        <v>113</v>
      </c>
      <c r="E113" s="3">
        <v>9</v>
      </c>
      <c r="F113" s="3">
        <v>901</v>
      </c>
      <c r="G113" s="3">
        <v>368</v>
      </c>
      <c r="H113" s="4">
        <f t="shared" si="7"/>
        <v>1391</v>
      </c>
      <c r="I113" s="5">
        <f t="shared" si="8"/>
        <v>8.1236520488856936</v>
      </c>
      <c r="J113" s="5">
        <f t="shared" si="8"/>
        <v>0.64701653486700217</v>
      </c>
      <c r="K113" s="5">
        <f t="shared" si="8"/>
        <v>64.773544212796551</v>
      </c>
      <c r="L113" s="5">
        <f t="shared" si="8"/>
        <v>26.455787203450754</v>
      </c>
    </row>
    <row r="114" spans="1:12" x14ac:dyDescent="0.4">
      <c r="A114" s="50"/>
      <c r="B114" t="s">
        <v>75</v>
      </c>
      <c r="C114" t="s">
        <v>177</v>
      </c>
      <c r="D114" s="3">
        <v>515</v>
      </c>
      <c r="E114" s="3">
        <v>225</v>
      </c>
      <c r="F114" s="3">
        <v>9147</v>
      </c>
      <c r="G114" s="3">
        <v>199</v>
      </c>
      <c r="H114" s="4">
        <f t="shared" si="7"/>
        <v>10086</v>
      </c>
      <c r="I114" s="5">
        <f t="shared" si="8"/>
        <v>5.1060876462423161</v>
      </c>
      <c r="J114" s="5">
        <f t="shared" si="8"/>
        <v>2.2308149910767403</v>
      </c>
      <c r="K114" s="5">
        <f t="shared" si="8"/>
        <v>90.690065437239738</v>
      </c>
      <c r="L114" s="5">
        <f t="shared" si="8"/>
        <v>1.9730319254412056</v>
      </c>
    </row>
    <row r="115" spans="1:12" x14ac:dyDescent="0.4">
      <c r="A115" s="50"/>
      <c r="B115" t="s">
        <v>76</v>
      </c>
      <c r="C115" t="s">
        <v>354</v>
      </c>
      <c r="D115" s="3">
        <v>16</v>
      </c>
      <c r="E115" s="3">
        <v>99</v>
      </c>
      <c r="F115" s="3">
        <v>2894</v>
      </c>
      <c r="G115" s="3">
        <v>601</v>
      </c>
      <c r="H115" s="4">
        <f t="shared" si="7"/>
        <v>3610</v>
      </c>
      <c r="I115" s="5">
        <f t="shared" si="8"/>
        <v>0.44321329639889201</v>
      </c>
      <c r="J115" s="5">
        <f t="shared" si="8"/>
        <v>2.7423822714681441</v>
      </c>
      <c r="K115" s="5">
        <f t="shared" si="8"/>
        <v>80.16620498614958</v>
      </c>
      <c r="L115" s="5">
        <f t="shared" si="8"/>
        <v>16.64819944598338</v>
      </c>
    </row>
    <row r="116" spans="1:12" x14ac:dyDescent="0.4">
      <c r="A116" s="42" t="s">
        <v>355</v>
      </c>
      <c r="B116" t="s">
        <v>77</v>
      </c>
      <c r="C116" t="s">
        <v>178</v>
      </c>
      <c r="D116" s="3">
        <v>405</v>
      </c>
      <c r="E116" s="3">
        <v>132</v>
      </c>
      <c r="F116" s="3">
        <v>3831</v>
      </c>
      <c r="G116" s="3">
        <v>144</v>
      </c>
      <c r="H116" s="4">
        <f t="shared" si="7"/>
        <v>4512</v>
      </c>
      <c r="I116" s="5">
        <f t="shared" si="8"/>
        <v>8.9760638297872344</v>
      </c>
      <c r="J116" s="5">
        <f t="shared" si="8"/>
        <v>2.9255319148936172</v>
      </c>
      <c r="K116" s="5">
        <f t="shared" si="8"/>
        <v>84.906914893617028</v>
      </c>
      <c r="L116" s="5">
        <f t="shared" si="8"/>
        <v>3.1914893617021276</v>
      </c>
    </row>
    <row r="117" spans="1:12" x14ac:dyDescent="0.4">
      <c r="A117" s="42"/>
      <c r="B117" t="s">
        <v>179</v>
      </c>
      <c r="C117" t="s">
        <v>180</v>
      </c>
      <c r="D117" s="3">
        <v>242</v>
      </c>
      <c r="E117" s="3">
        <v>62</v>
      </c>
      <c r="F117" s="3">
        <v>1550</v>
      </c>
      <c r="G117" s="3">
        <v>100</v>
      </c>
      <c r="H117" s="4">
        <f t="shared" si="7"/>
        <v>1954</v>
      </c>
      <c r="I117" s="5">
        <f t="shared" si="8"/>
        <v>12.384851586489253</v>
      </c>
      <c r="J117" s="5">
        <f t="shared" si="8"/>
        <v>3.1729785056294779</v>
      </c>
      <c r="K117" s="5">
        <f t="shared" si="8"/>
        <v>79.324462640736954</v>
      </c>
      <c r="L117" s="5">
        <f t="shared" si="8"/>
        <v>5.1177072671443193</v>
      </c>
    </row>
    <row r="118" spans="1:12" x14ac:dyDescent="0.4">
      <c r="A118" s="42"/>
      <c r="B118" t="s">
        <v>78</v>
      </c>
      <c r="C118" t="s">
        <v>181</v>
      </c>
      <c r="D118" s="3">
        <v>521</v>
      </c>
      <c r="E118" s="3">
        <v>269</v>
      </c>
      <c r="F118" s="3">
        <v>9686</v>
      </c>
      <c r="G118" s="3">
        <v>449</v>
      </c>
      <c r="H118" s="4">
        <f t="shared" si="7"/>
        <v>10925</v>
      </c>
      <c r="I118" s="5">
        <f t="shared" si="8"/>
        <v>4.7688787185354693</v>
      </c>
      <c r="J118" s="5">
        <f t="shared" si="8"/>
        <v>2.4622425629290619</v>
      </c>
      <c r="K118" s="5">
        <f t="shared" si="8"/>
        <v>88.659038901601832</v>
      </c>
      <c r="L118" s="5">
        <f t="shared" si="8"/>
        <v>4.109839816933639</v>
      </c>
    </row>
    <row r="119" spans="1:12" x14ac:dyDescent="0.4">
      <c r="A119" s="42"/>
      <c r="B119" t="s">
        <v>79</v>
      </c>
      <c r="C119" t="s">
        <v>182</v>
      </c>
      <c r="D119" s="3">
        <v>109</v>
      </c>
      <c r="E119" s="3">
        <v>46</v>
      </c>
      <c r="F119" s="3">
        <v>1938</v>
      </c>
      <c r="G119" s="3">
        <v>165</v>
      </c>
      <c r="H119" s="4">
        <f t="shared" si="7"/>
        <v>2258</v>
      </c>
      <c r="I119" s="5">
        <f t="shared" si="8"/>
        <v>4.8272807794508408</v>
      </c>
      <c r="J119" s="5">
        <f t="shared" si="8"/>
        <v>2.0372010628875112</v>
      </c>
      <c r="K119" s="5">
        <f t="shared" si="8"/>
        <v>85.828166519043407</v>
      </c>
      <c r="L119" s="5">
        <f t="shared" si="8"/>
        <v>7.3073516386182469</v>
      </c>
    </row>
    <row r="120" spans="1:12" x14ac:dyDescent="0.4">
      <c r="A120" s="42"/>
      <c r="B120" t="s">
        <v>183</v>
      </c>
      <c r="C120" t="s">
        <v>184</v>
      </c>
      <c r="D120" s="3">
        <v>111</v>
      </c>
      <c r="E120" s="3">
        <v>36</v>
      </c>
      <c r="F120" s="3">
        <v>2036</v>
      </c>
      <c r="G120" s="3">
        <v>163</v>
      </c>
      <c r="H120" s="4">
        <f t="shared" si="7"/>
        <v>2346</v>
      </c>
      <c r="I120" s="5">
        <f t="shared" si="8"/>
        <v>4.7314578005115093</v>
      </c>
      <c r="J120" s="5">
        <f t="shared" si="8"/>
        <v>1.5345268542199488</v>
      </c>
      <c r="K120" s="5">
        <f t="shared" si="8"/>
        <v>86.786018755328215</v>
      </c>
      <c r="L120" s="5">
        <f t="shared" si="8"/>
        <v>6.947996589940324</v>
      </c>
    </row>
    <row r="121" spans="1:12" x14ac:dyDescent="0.4">
      <c r="A121" s="42"/>
      <c r="B121" t="s">
        <v>80</v>
      </c>
      <c r="C121" t="s">
        <v>185</v>
      </c>
      <c r="D121" s="3">
        <v>119</v>
      </c>
      <c r="E121" s="3">
        <v>13</v>
      </c>
      <c r="F121" s="3">
        <v>1875</v>
      </c>
      <c r="G121" s="3">
        <v>124</v>
      </c>
      <c r="H121" s="4">
        <f t="shared" si="7"/>
        <v>2131</v>
      </c>
      <c r="I121" s="5">
        <f t="shared" si="8"/>
        <v>5.584232754575317</v>
      </c>
      <c r="J121" s="5">
        <f t="shared" si="8"/>
        <v>0.61004223369310184</v>
      </c>
      <c r="K121" s="5">
        <f t="shared" si="8"/>
        <v>87.986860628812764</v>
      </c>
      <c r="L121" s="5">
        <f t="shared" si="8"/>
        <v>5.8188643829188171</v>
      </c>
    </row>
    <row r="122" spans="1:12" x14ac:dyDescent="0.4">
      <c r="A122" s="42"/>
      <c r="B122" t="s">
        <v>81</v>
      </c>
      <c r="C122" t="s">
        <v>223</v>
      </c>
      <c r="D122" s="3">
        <v>148</v>
      </c>
      <c r="E122" s="3">
        <v>69</v>
      </c>
      <c r="F122" s="3">
        <v>3135</v>
      </c>
      <c r="G122" s="3">
        <v>322</v>
      </c>
      <c r="H122" s="4">
        <f t="shared" si="7"/>
        <v>3674</v>
      </c>
      <c r="I122" s="5">
        <f t="shared" si="8"/>
        <v>4.0283070223189981</v>
      </c>
      <c r="J122" s="5">
        <f t="shared" si="8"/>
        <v>1.8780620577027765</v>
      </c>
      <c r="K122" s="5">
        <f t="shared" si="8"/>
        <v>85.329341317365277</v>
      </c>
      <c r="L122" s="5">
        <f t="shared" si="8"/>
        <v>8.7642896026129549</v>
      </c>
    </row>
    <row r="123" spans="1:12" x14ac:dyDescent="0.4">
      <c r="A123" s="43" t="s">
        <v>356</v>
      </c>
      <c r="B123" t="s">
        <v>82</v>
      </c>
      <c r="C123" t="s">
        <v>186</v>
      </c>
      <c r="D123" s="3">
        <v>1017</v>
      </c>
      <c r="E123" s="3">
        <v>642</v>
      </c>
      <c r="F123" s="3">
        <v>14418</v>
      </c>
      <c r="G123" s="3">
        <v>1012</v>
      </c>
      <c r="H123" s="4">
        <f t="shared" si="7"/>
        <v>17089</v>
      </c>
      <c r="I123" s="5">
        <f t="shared" si="8"/>
        <v>5.9511966762244715</v>
      </c>
      <c r="J123" s="5">
        <f t="shared" si="8"/>
        <v>3.7568026215694306</v>
      </c>
      <c r="K123" s="5">
        <f t="shared" si="8"/>
        <v>84.37006261337703</v>
      </c>
      <c r="L123" s="5">
        <f t="shared" si="8"/>
        <v>5.9219380888290711</v>
      </c>
    </row>
    <row r="124" spans="1:12" x14ac:dyDescent="0.4">
      <c r="A124" s="43"/>
      <c r="B124" t="s">
        <v>83</v>
      </c>
      <c r="C124" t="s">
        <v>220</v>
      </c>
      <c r="D124" s="3">
        <v>193</v>
      </c>
      <c r="E124" s="3">
        <v>56</v>
      </c>
      <c r="F124" s="3">
        <v>1577</v>
      </c>
      <c r="G124" s="3">
        <v>91</v>
      </c>
      <c r="H124" s="4">
        <f t="shared" si="7"/>
        <v>1917</v>
      </c>
      <c r="I124" s="5">
        <f t="shared" si="8"/>
        <v>10.067814293166407</v>
      </c>
      <c r="J124" s="5">
        <f t="shared" si="8"/>
        <v>2.9212310902451746</v>
      </c>
      <c r="K124" s="5">
        <f t="shared" si="8"/>
        <v>82.263954094940004</v>
      </c>
      <c r="L124" s="5">
        <f t="shared" si="8"/>
        <v>4.7470005216484088</v>
      </c>
    </row>
    <row r="125" spans="1:12" x14ac:dyDescent="0.4">
      <c r="A125" s="43"/>
      <c r="B125" t="s">
        <v>187</v>
      </c>
      <c r="C125" t="s">
        <v>188</v>
      </c>
      <c r="D125" s="3">
        <v>7019</v>
      </c>
      <c r="E125" s="3">
        <v>1461</v>
      </c>
      <c r="F125" s="3">
        <v>53509</v>
      </c>
      <c r="G125" s="3">
        <v>9510</v>
      </c>
      <c r="H125" s="4">
        <f t="shared" si="7"/>
        <v>71499</v>
      </c>
      <c r="I125" s="5">
        <f t="shared" si="8"/>
        <v>9.8169205163708586</v>
      </c>
      <c r="J125" s="5">
        <f t="shared" si="8"/>
        <v>2.0433852221709397</v>
      </c>
      <c r="K125" s="5">
        <f t="shared" si="8"/>
        <v>74.838808934390684</v>
      </c>
      <c r="L125" s="5">
        <f t="shared" si="8"/>
        <v>13.30088532706751</v>
      </c>
    </row>
    <row r="126" spans="1:12" x14ac:dyDescent="0.4">
      <c r="A126" s="43"/>
      <c r="B126" t="s">
        <v>189</v>
      </c>
      <c r="C126" t="s">
        <v>190</v>
      </c>
      <c r="D126" s="3">
        <v>486</v>
      </c>
      <c r="E126" s="3">
        <v>340</v>
      </c>
      <c r="F126" s="3">
        <v>6833</v>
      </c>
      <c r="G126" s="3">
        <v>908</v>
      </c>
      <c r="H126" s="4">
        <f t="shared" si="7"/>
        <v>8567</v>
      </c>
      <c r="I126" s="5">
        <f t="shared" si="8"/>
        <v>5.6729310143574176</v>
      </c>
      <c r="J126" s="5">
        <f t="shared" si="8"/>
        <v>3.9687171705381115</v>
      </c>
      <c r="K126" s="5">
        <f t="shared" si="8"/>
        <v>79.759542430255635</v>
      </c>
      <c r="L126" s="5">
        <f t="shared" si="8"/>
        <v>10.598809384848838</v>
      </c>
    </row>
    <row r="127" spans="1:12" x14ac:dyDescent="0.4">
      <c r="A127" s="43"/>
      <c r="B127" t="s">
        <v>191</v>
      </c>
      <c r="C127" t="s">
        <v>192</v>
      </c>
      <c r="D127" s="3">
        <v>76</v>
      </c>
      <c r="E127" s="3">
        <v>48</v>
      </c>
      <c r="F127" s="3">
        <v>1484</v>
      </c>
      <c r="G127" s="3">
        <v>154</v>
      </c>
      <c r="H127" s="4">
        <f t="shared" si="7"/>
        <v>1762</v>
      </c>
      <c r="I127" s="5">
        <f t="shared" si="8"/>
        <v>4.3132803632236092</v>
      </c>
      <c r="J127" s="5">
        <f t="shared" si="8"/>
        <v>2.7241770715096481</v>
      </c>
      <c r="K127" s="5">
        <f t="shared" si="8"/>
        <v>84.222474460839962</v>
      </c>
      <c r="L127" s="5">
        <f t="shared" si="8"/>
        <v>8.7400681044267881</v>
      </c>
    </row>
    <row r="128" spans="1:12" x14ac:dyDescent="0.4">
      <c r="A128" s="43"/>
      <c r="B128" t="s">
        <v>84</v>
      </c>
      <c r="C128" t="s">
        <v>193</v>
      </c>
      <c r="D128" s="3">
        <v>36</v>
      </c>
      <c r="E128" s="3">
        <v>28</v>
      </c>
      <c r="F128" s="3">
        <v>1057</v>
      </c>
      <c r="G128" s="3">
        <v>246</v>
      </c>
      <c r="H128" s="4">
        <f t="shared" si="7"/>
        <v>1367</v>
      </c>
      <c r="I128" s="5">
        <f t="shared" si="8"/>
        <v>2.6335040234089244</v>
      </c>
      <c r="J128" s="5">
        <f t="shared" si="8"/>
        <v>2.0482809070958301</v>
      </c>
      <c r="K128" s="5">
        <f t="shared" si="8"/>
        <v>77.322604242867598</v>
      </c>
      <c r="L128" s="5">
        <f t="shared" si="8"/>
        <v>17.995610826627651</v>
      </c>
    </row>
    <row r="129" spans="1:12" x14ac:dyDescent="0.4">
      <c r="A129" s="43"/>
      <c r="B129" t="s">
        <v>194</v>
      </c>
      <c r="C129" t="s">
        <v>195</v>
      </c>
      <c r="D129" s="3">
        <v>2382</v>
      </c>
      <c r="E129" s="3">
        <v>246</v>
      </c>
      <c r="F129" s="3">
        <v>19500</v>
      </c>
      <c r="G129" s="3">
        <v>4943</v>
      </c>
      <c r="H129" s="4">
        <f t="shared" si="7"/>
        <v>27071</v>
      </c>
      <c r="I129" s="5">
        <f t="shared" si="8"/>
        <v>8.7990838905101398</v>
      </c>
      <c r="J129" s="5">
        <f t="shared" si="8"/>
        <v>0.90872151010306235</v>
      </c>
      <c r="K129" s="5">
        <f t="shared" si="8"/>
        <v>72.032802630120798</v>
      </c>
      <c r="L129" s="5">
        <f t="shared" si="8"/>
        <v>18.259391969266005</v>
      </c>
    </row>
    <row r="130" spans="1:12" x14ac:dyDescent="0.4">
      <c r="A130" s="43"/>
      <c r="B130" t="s">
        <v>196</v>
      </c>
      <c r="C130" t="s">
        <v>224</v>
      </c>
      <c r="D130" s="3">
        <v>187</v>
      </c>
      <c r="E130" s="3">
        <v>18</v>
      </c>
      <c r="F130" s="3">
        <v>2467</v>
      </c>
      <c r="G130" s="3">
        <v>430</v>
      </c>
      <c r="H130" s="4">
        <f t="shared" si="7"/>
        <v>3102</v>
      </c>
      <c r="I130" s="5">
        <f t="shared" si="8"/>
        <v>6.0283687943262407</v>
      </c>
      <c r="J130" s="5">
        <f t="shared" si="8"/>
        <v>0.58027079303675055</v>
      </c>
      <c r="K130" s="5">
        <f t="shared" si="8"/>
        <v>79.529335912314636</v>
      </c>
      <c r="L130" s="5">
        <f t="shared" si="8"/>
        <v>13.862024500322374</v>
      </c>
    </row>
    <row r="131" spans="1:12" x14ac:dyDescent="0.4">
      <c r="A131" s="43"/>
      <c r="B131" t="s">
        <v>124</v>
      </c>
      <c r="C131" t="s">
        <v>197</v>
      </c>
      <c r="D131" s="3">
        <v>3</v>
      </c>
      <c r="E131" s="3">
        <v>21</v>
      </c>
      <c r="F131" s="3">
        <v>86</v>
      </c>
      <c r="G131" s="3">
        <v>34</v>
      </c>
      <c r="H131" s="4">
        <f t="shared" si="7"/>
        <v>144</v>
      </c>
      <c r="I131" s="5">
        <f t="shared" si="8"/>
        <v>2.083333333333333</v>
      </c>
      <c r="J131" s="5">
        <f t="shared" si="8"/>
        <v>14.583333333333334</v>
      </c>
      <c r="K131" s="5">
        <f t="shared" si="8"/>
        <v>59.722222222222221</v>
      </c>
      <c r="L131" s="5">
        <f t="shared" si="8"/>
        <v>23.611111111111111</v>
      </c>
    </row>
    <row r="132" spans="1:12" x14ac:dyDescent="0.4">
      <c r="A132" s="43"/>
      <c r="B132" t="s">
        <v>198</v>
      </c>
      <c r="C132" t="s">
        <v>357</v>
      </c>
      <c r="D132" s="3">
        <v>2428</v>
      </c>
      <c r="E132" s="3">
        <v>179</v>
      </c>
      <c r="F132" s="3">
        <v>15007</v>
      </c>
      <c r="G132" s="3">
        <v>3701</v>
      </c>
      <c r="H132" s="4">
        <f t="shared" ref="H132:H142" si="9">SUM(D132:G132)</f>
        <v>21315</v>
      </c>
      <c r="I132" s="5">
        <f t="shared" si="8"/>
        <v>11.391039174290405</v>
      </c>
      <c r="J132" s="5">
        <f t="shared" si="8"/>
        <v>0.83978418953788414</v>
      </c>
      <c r="K132" s="5">
        <f t="shared" si="8"/>
        <v>70.405817499413558</v>
      </c>
      <c r="L132" s="5">
        <f t="shared" si="8"/>
        <v>17.363359136758152</v>
      </c>
    </row>
    <row r="133" spans="1:12" x14ac:dyDescent="0.4">
      <c r="A133" s="43"/>
      <c r="B133" t="s">
        <v>125</v>
      </c>
      <c r="C133" t="s">
        <v>199</v>
      </c>
      <c r="D133" s="3">
        <v>118</v>
      </c>
      <c r="E133" s="3">
        <v>8</v>
      </c>
      <c r="F133" s="3">
        <v>1053</v>
      </c>
      <c r="G133" s="3">
        <v>439</v>
      </c>
      <c r="H133" s="4">
        <f t="shared" si="9"/>
        <v>1618</v>
      </c>
      <c r="I133" s="5">
        <f t="shared" si="8"/>
        <v>7.2929542645241039</v>
      </c>
      <c r="J133" s="5">
        <f t="shared" si="8"/>
        <v>0.4944375772558714</v>
      </c>
      <c r="K133" s="5">
        <f t="shared" si="8"/>
        <v>65.080346106304077</v>
      </c>
      <c r="L133" s="5">
        <f t="shared" si="8"/>
        <v>27.132262051915944</v>
      </c>
    </row>
    <row r="134" spans="1:12" x14ac:dyDescent="0.4">
      <c r="A134" s="43"/>
      <c r="B134" t="s">
        <v>200</v>
      </c>
      <c r="C134" t="s">
        <v>201</v>
      </c>
      <c r="D134" s="3">
        <v>1327</v>
      </c>
      <c r="E134" s="3">
        <v>162</v>
      </c>
      <c r="F134" s="3">
        <v>9344</v>
      </c>
      <c r="G134" s="3">
        <v>652</v>
      </c>
      <c r="H134" s="4">
        <f t="shared" si="9"/>
        <v>11485</v>
      </c>
      <c r="I134" s="5">
        <f t="shared" si="8"/>
        <v>11.554201131911189</v>
      </c>
      <c r="J134" s="5">
        <f t="shared" si="8"/>
        <v>1.410535481062255</v>
      </c>
      <c r="K134" s="5">
        <f t="shared" si="8"/>
        <v>81.358293426208093</v>
      </c>
      <c r="L134" s="5">
        <f t="shared" si="8"/>
        <v>5.6769699608184583</v>
      </c>
    </row>
    <row r="135" spans="1:12" x14ac:dyDescent="0.4">
      <c r="A135" s="44" t="s">
        <v>358</v>
      </c>
      <c r="B135" t="s">
        <v>126</v>
      </c>
      <c r="C135" t="s">
        <v>202</v>
      </c>
      <c r="D135" s="3">
        <v>341</v>
      </c>
      <c r="E135" s="3">
        <v>271</v>
      </c>
      <c r="F135" s="3">
        <v>6874</v>
      </c>
      <c r="G135" s="3">
        <v>1310</v>
      </c>
      <c r="H135" s="4">
        <f t="shared" si="9"/>
        <v>8796</v>
      </c>
      <c r="I135" s="5">
        <f t="shared" si="8"/>
        <v>3.8767621646202821</v>
      </c>
      <c r="J135" s="5">
        <f t="shared" si="8"/>
        <v>3.0809458844929511</v>
      </c>
      <c r="K135" s="5">
        <f t="shared" si="8"/>
        <v>78.149158708503862</v>
      </c>
      <c r="L135" s="5">
        <f t="shared" si="8"/>
        <v>14.893133242382902</v>
      </c>
    </row>
    <row r="136" spans="1:12" x14ac:dyDescent="0.4">
      <c r="A136" s="44"/>
      <c r="B136" t="s">
        <v>203</v>
      </c>
      <c r="C136" t="s">
        <v>204</v>
      </c>
      <c r="D136" s="3">
        <v>46</v>
      </c>
      <c r="E136" s="3">
        <v>72</v>
      </c>
      <c r="F136" s="3">
        <v>1411</v>
      </c>
      <c r="G136" s="3">
        <v>537</v>
      </c>
      <c r="H136" s="4">
        <f t="shared" si="9"/>
        <v>2066</v>
      </c>
      <c r="I136" s="5">
        <f t="shared" si="8"/>
        <v>2.2265246853823815</v>
      </c>
      <c r="J136" s="5">
        <f t="shared" si="8"/>
        <v>3.4849951597289452</v>
      </c>
      <c r="K136" s="5">
        <f t="shared" si="8"/>
        <v>68.296224588576962</v>
      </c>
      <c r="L136" s="5">
        <f t="shared" si="8"/>
        <v>25.992255566311712</v>
      </c>
    </row>
    <row r="137" spans="1:12" x14ac:dyDescent="0.4">
      <c r="A137" s="44"/>
      <c r="B137" t="s">
        <v>205</v>
      </c>
      <c r="C137" t="s">
        <v>206</v>
      </c>
      <c r="D137" s="3">
        <v>3188</v>
      </c>
      <c r="E137" s="3">
        <v>745</v>
      </c>
      <c r="F137" s="3">
        <v>21531</v>
      </c>
      <c r="G137" s="3">
        <v>2976</v>
      </c>
      <c r="H137" s="4">
        <f t="shared" si="9"/>
        <v>28440</v>
      </c>
      <c r="I137" s="5">
        <f t="shared" si="8"/>
        <v>11.20956399437412</v>
      </c>
      <c r="J137" s="5">
        <f t="shared" si="8"/>
        <v>2.6195499296765119</v>
      </c>
      <c r="K137" s="5">
        <f t="shared" si="8"/>
        <v>75.706751054852319</v>
      </c>
      <c r="L137" s="5">
        <f t="shared" si="8"/>
        <v>10.464135021097047</v>
      </c>
    </row>
    <row r="138" spans="1:12" x14ac:dyDescent="0.4">
      <c r="A138" s="44"/>
      <c r="B138" t="s">
        <v>207</v>
      </c>
      <c r="C138" t="s">
        <v>208</v>
      </c>
      <c r="D138" s="3">
        <v>298</v>
      </c>
      <c r="E138" s="3">
        <v>72</v>
      </c>
      <c r="F138" s="3">
        <v>3931</v>
      </c>
      <c r="G138" s="3">
        <v>1589</v>
      </c>
      <c r="H138" s="4">
        <f t="shared" si="9"/>
        <v>5890</v>
      </c>
      <c r="I138" s="5">
        <f t="shared" si="8"/>
        <v>5.0594227504244484</v>
      </c>
      <c r="J138" s="5">
        <f t="shared" si="8"/>
        <v>1.2224108658743633</v>
      </c>
      <c r="K138" s="5">
        <f t="shared" si="8"/>
        <v>66.74023769100171</v>
      </c>
      <c r="L138" s="5">
        <f t="shared" si="8"/>
        <v>26.977928692699493</v>
      </c>
    </row>
    <row r="139" spans="1:12" x14ac:dyDescent="0.4">
      <c r="A139" s="44"/>
      <c r="B139" t="s">
        <v>85</v>
      </c>
      <c r="C139" t="s">
        <v>209</v>
      </c>
      <c r="D139" s="3">
        <v>115</v>
      </c>
      <c r="E139" s="3">
        <v>23</v>
      </c>
      <c r="F139" s="3">
        <v>1199</v>
      </c>
      <c r="G139" s="3">
        <v>230</v>
      </c>
      <c r="H139" s="4">
        <f t="shared" si="9"/>
        <v>1567</v>
      </c>
      <c r="I139" s="5">
        <f t="shared" si="8"/>
        <v>7.3388640714741546</v>
      </c>
      <c r="J139" s="5">
        <f t="shared" si="8"/>
        <v>1.467772814294831</v>
      </c>
      <c r="K139" s="5">
        <f t="shared" si="8"/>
        <v>76.515634971282708</v>
      </c>
      <c r="L139" s="5">
        <f t="shared" si="8"/>
        <v>14.677728142948309</v>
      </c>
    </row>
    <row r="140" spans="1:12" x14ac:dyDescent="0.4">
      <c r="A140" s="44"/>
      <c r="B140" t="s">
        <v>210</v>
      </c>
      <c r="C140" t="s">
        <v>211</v>
      </c>
      <c r="D140" s="3">
        <v>177</v>
      </c>
      <c r="E140" s="3">
        <v>9</v>
      </c>
      <c r="F140" s="3">
        <v>2815</v>
      </c>
      <c r="G140" s="3">
        <v>395</v>
      </c>
      <c r="H140" s="4">
        <f t="shared" si="9"/>
        <v>3396</v>
      </c>
      <c r="I140" s="5">
        <f t="shared" si="8"/>
        <v>5.212014134275619</v>
      </c>
      <c r="J140" s="5">
        <f t="shared" si="8"/>
        <v>0.26501766784452296</v>
      </c>
      <c r="K140" s="5">
        <f t="shared" si="8"/>
        <v>82.891637220259128</v>
      </c>
      <c r="L140" s="5">
        <f t="shared" si="8"/>
        <v>11.631330977620729</v>
      </c>
    </row>
    <row r="141" spans="1:12" x14ac:dyDescent="0.4">
      <c r="A141" s="44"/>
      <c r="B141" t="s">
        <v>127</v>
      </c>
      <c r="C141" t="s">
        <v>212</v>
      </c>
      <c r="D141" s="3">
        <v>402</v>
      </c>
      <c r="E141" s="3">
        <v>44</v>
      </c>
      <c r="F141" s="3">
        <v>3542</v>
      </c>
      <c r="G141" s="3">
        <v>756</v>
      </c>
      <c r="H141" s="4">
        <f t="shared" si="9"/>
        <v>4744</v>
      </c>
      <c r="I141" s="5">
        <f t="shared" si="8"/>
        <v>8.473861720067454</v>
      </c>
      <c r="J141" s="5">
        <f t="shared" si="8"/>
        <v>0.92748735244519398</v>
      </c>
      <c r="K141" s="5">
        <f t="shared" si="8"/>
        <v>74.662731871838105</v>
      </c>
      <c r="L141" s="5">
        <f t="shared" si="8"/>
        <v>15.935919055649242</v>
      </c>
    </row>
    <row r="142" spans="1:12" x14ac:dyDescent="0.4">
      <c r="A142" s="44"/>
      <c r="B142" t="s">
        <v>86</v>
      </c>
      <c r="C142" t="s">
        <v>213</v>
      </c>
      <c r="D142" s="3">
        <v>279</v>
      </c>
      <c r="E142" s="3">
        <v>31</v>
      </c>
      <c r="F142" s="3">
        <v>1954</v>
      </c>
      <c r="G142" s="3">
        <v>198</v>
      </c>
      <c r="H142" s="4">
        <f t="shared" si="9"/>
        <v>2462</v>
      </c>
      <c r="I142" s="5">
        <f t="shared" si="8"/>
        <v>11.332250203086922</v>
      </c>
      <c r="J142" s="5">
        <f t="shared" si="8"/>
        <v>1.2591389114541025</v>
      </c>
      <c r="K142" s="5">
        <f t="shared" si="8"/>
        <v>79.366368805848907</v>
      </c>
      <c r="L142" s="5">
        <f t="shared" si="8"/>
        <v>8.0422420796100731</v>
      </c>
    </row>
    <row r="143" spans="1:12" x14ac:dyDescent="0.4">
      <c r="D143" s="3"/>
      <c r="E143" s="3"/>
      <c r="F143" s="3"/>
      <c r="G143" s="3"/>
      <c r="H143" s="4"/>
      <c r="I143" s="5"/>
      <c r="J143" s="5"/>
      <c r="K143" s="5"/>
      <c r="L143" s="5"/>
    </row>
  </sheetData>
  <mergeCells count="24">
    <mergeCell ref="C2:C3"/>
    <mergeCell ref="B2:B3"/>
    <mergeCell ref="A2:A3"/>
    <mergeCell ref="H2:H3"/>
    <mergeCell ref="G2:G3"/>
    <mergeCell ref="F2:F3"/>
    <mergeCell ref="E2:E3"/>
    <mergeCell ref="D2:D3"/>
    <mergeCell ref="M2:M3"/>
    <mergeCell ref="A116:A122"/>
    <mergeCell ref="A123:A134"/>
    <mergeCell ref="A135:A142"/>
    <mergeCell ref="A47:A54"/>
    <mergeCell ref="A55:A61"/>
    <mergeCell ref="A62:A65"/>
    <mergeCell ref="A66:A82"/>
    <mergeCell ref="A83:A99"/>
    <mergeCell ref="A100:A115"/>
    <mergeCell ref="A43:A46"/>
    <mergeCell ref="A20:A33"/>
    <mergeCell ref="I2:L2"/>
    <mergeCell ref="A4:A19"/>
    <mergeCell ref="A34:A36"/>
    <mergeCell ref="A37:A42"/>
  </mergeCells>
  <phoneticPr fontId="2"/>
  <conditionalFormatting sqref="I4:L143">
    <cfRule type="colorScale" priority="13">
      <colorScale>
        <cfvo type="min"/>
        <cfvo type="percentile" val="50"/>
        <cfvo type="max"/>
        <color theme="4"/>
        <color rgb="FFFFEB84"/>
        <color rgb="FFFF0000"/>
      </colorScale>
    </cfRule>
  </conditionalFormatting>
  <conditionalFormatting sqref="I4:L143">
    <cfRule type="colorScale" priority="9">
      <colorScale>
        <cfvo type="min"/>
        <cfvo type="percentile" val="50"/>
        <cfvo type="max"/>
        <color theme="0"/>
        <color rgb="FF00B0F0"/>
        <color rgb="FF0070C0"/>
      </colorScale>
    </cfRule>
    <cfRule type="colorScale" priority="10">
      <colorScale>
        <cfvo type="min"/>
        <cfvo type="max"/>
        <color theme="0"/>
        <color theme="4"/>
      </colorScale>
    </cfRule>
    <cfRule type="colorScale" priority="11">
      <colorScale>
        <cfvo type="min"/>
        <cfvo type="max"/>
        <color rgb="FFFFFF00"/>
        <color rgb="FFFF0000"/>
      </colorScale>
    </cfRule>
    <cfRule type="colorScale" priority="12">
      <colorScale>
        <cfvo type="min"/>
        <cfvo type="percentile" val="50"/>
        <cfvo type="max"/>
        <color rgb="FFF8696B"/>
        <color rgb="FFFFEB84"/>
        <color rgb="FF63BE7B"/>
      </colorScale>
    </cfRule>
  </conditionalFormatting>
  <conditionalFormatting sqref="H4:H19 H21:H142">
    <cfRule type="dataBar" priority="8">
      <dataBar>
        <cfvo type="min"/>
        <cfvo type="max"/>
        <color rgb="FF63C384"/>
      </dataBar>
      <extLst>
        <ext xmlns:x14="http://schemas.microsoft.com/office/spreadsheetml/2009/9/main" uri="{B025F937-C7B1-47D3-B67F-A62EFF666E3E}">
          <x14:id>{8CB0FE07-C311-4998-8C12-FBE14166673F}</x14:id>
        </ext>
      </extLst>
    </cfRule>
  </conditionalFormatting>
  <conditionalFormatting sqref="H4:H19 H21:H143">
    <cfRule type="dataBar" priority="22">
      <dataBar>
        <cfvo type="min"/>
        <cfvo type="max"/>
        <color rgb="FF63C384"/>
      </dataBar>
      <extLst>
        <ext xmlns:x14="http://schemas.microsoft.com/office/spreadsheetml/2009/9/main" uri="{B025F937-C7B1-47D3-B67F-A62EFF666E3E}">
          <x14:id>{E76B1E35-AF88-4829-B641-2901876ECEC2}</x14:id>
        </ext>
      </extLst>
    </cfRule>
  </conditionalFormatting>
  <conditionalFormatting sqref="H2">
    <cfRule type="dataBar" priority="6">
      <dataBar>
        <cfvo type="min"/>
        <cfvo type="max"/>
        <color rgb="FF63C384"/>
      </dataBar>
      <extLst>
        <ext xmlns:x14="http://schemas.microsoft.com/office/spreadsheetml/2009/9/main" uri="{B025F937-C7B1-47D3-B67F-A62EFF666E3E}">
          <x14:id>{F79D2D9F-E6E6-43C4-A132-649842300548}</x14:id>
        </ext>
      </extLst>
    </cfRule>
  </conditionalFormatting>
  <conditionalFormatting sqref="I3:L3">
    <cfRule type="colorScale" priority="5">
      <colorScale>
        <cfvo type="min"/>
        <cfvo type="percentile" val="50"/>
        <cfvo type="max"/>
        <color theme="4"/>
        <color rgb="FFFFEB84"/>
        <color rgb="FFFF0000"/>
      </colorScale>
    </cfRule>
  </conditionalFormatting>
  <conditionalFormatting sqref="I3:L3">
    <cfRule type="colorScale" priority="1">
      <colorScale>
        <cfvo type="min"/>
        <cfvo type="percentile" val="50"/>
        <cfvo type="max"/>
        <color theme="0"/>
        <color rgb="FF00B0F0"/>
        <color rgb="FF0070C0"/>
      </colorScale>
    </cfRule>
    <cfRule type="colorScale" priority="2">
      <colorScale>
        <cfvo type="min"/>
        <cfvo type="max"/>
        <color theme="0"/>
        <color theme="4"/>
      </colorScale>
    </cfRule>
    <cfRule type="colorScale" priority="3">
      <colorScale>
        <cfvo type="min"/>
        <cfvo type="max"/>
        <color rgb="FFFFFF00"/>
        <color rgb="FFFF0000"/>
      </colorScale>
    </cfRule>
    <cfRule type="colorScale" priority="4">
      <colorScale>
        <cfvo type="min"/>
        <cfvo type="percentile" val="50"/>
        <cfvo type="max"/>
        <color rgb="FFF8696B"/>
        <color rgb="FFFFEB84"/>
        <color rgb="FF63BE7B"/>
      </colorScale>
    </cfRule>
  </conditionalFormatting>
  <pageMargins left="0.7" right="0.7" top="0.75" bottom="0.75" header="0.3" footer="0.3"/>
  <pageSetup paperSize="8" scale="22" orientation="portrait" verticalDpi="0" r:id="rId1"/>
  <extLst>
    <ext xmlns:x14="http://schemas.microsoft.com/office/spreadsheetml/2009/9/main" uri="{78C0D931-6437-407d-A8EE-F0AAD7539E65}">
      <x14:conditionalFormattings>
        <x14:conditionalFormatting xmlns:xm="http://schemas.microsoft.com/office/excel/2006/main">
          <x14:cfRule type="dataBar" id="{8CB0FE07-C311-4998-8C12-FBE14166673F}">
            <x14:dataBar minLength="0" maxLength="100" border="1" negativeBarBorderColorSameAsPositive="0">
              <x14:cfvo type="autoMin"/>
              <x14:cfvo type="autoMax"/>
              <x14:borderColor rgb="FF63C384"/>
              <x14:negativeFillColor rgb="FFFF0000"/>
              <x14:negativeBorderColor rgb="FFFF0000"/>
              <x14:axisColor rgb="FF000000"/>
            </x14:dataBar>
          </x14:cfRule>
          <xm:sqref>H4:H19 H21:H142</xm:sqref>
        </x14:conditionalFormatting>
        <x14:conditionalFormatting xmlns:xm="http://schemas.microsoft.com/office/excel/2006/main">
          <x14:cfRule type="dataBar" id="{E76B1E35-AF88-4829-B641-2901876ECEC2}">
            <x14:dataBar minLength="0" maxLength="100" border="1" negativeBarBorderColorSameAsPositive="0">
              <x14:cfvo type="autoMin"/>
              <x14:cfvo type="autoMax"/>
              <x14:borderColor rgb="FF63C384"/>
              <x14:negativeFillColor rgb="FFFF0000"/>
              <x14:negativeBorderColor rgb="FFFF0000"/>
              <x14:axisColor rgb="FF000000"/>
            </x14:dataBar>
          </x14:cfRule>
          <xm:sqref>H4:H19 H21:H143</xm:sqref>
        </x14:conditionalFormatting>
        <x14:conditionalFormatting xmlns:xm="http://schemas.microsoft.com/office/excel/2006/main">
          <x14:cfRule type="dataBar" id="{F79D2D9F-E6E6-43C4-A132-649842300548}">
            <x14:dataBar minLength="0" maxLength="100" border="1" negativeBarBorderColorSameAsPositive="0">
              <x14:cfvo type="autoMin"/>
              <x14:cfvo type="autoMax"/>
              <x14:borderColor rgb="FF63C384"/>
              <x14:negativeFillColor rgb="FFFF0000"/>
              <x14:negativeBorderColor rgb="FFFF0000"/>
              <x14:axisColor rgb="FF000000"/>
            </x14:dataBar>
          </x14:cfRule>
          <xm:sqref>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C0F7B-3806-4E4B-9479-A34B3C0ADB0D}">
  <dimension ref="A1:L144"/>
  <sheetViews>
    <sheetView zoomScale="70" zoomScaleNormal="70" zoomScaleSheetLayoutView="80" workbookViewId="0">
      <pane ySplit="3" topLeftCell="A4" activePane="bottomLeft" state="frozen"/>
      <selection pane="bottomLeft" activeCell="A4" sqref="A4:A141"/>
    </sheetView>
  </sheetViews>
  <sheetFormatPr defaultRowHeight="18.75" x14ac:dyDescent="0.4"/>
  <cols>
    <col min="1" max="1" width="43.375" customWidth="1"/>
    <col min="2" max="2" width="30.75" customWidth="1"/>
    <col min="3" max="6" width="10.875" customWidth="1"/>
    <col min="7" max="7" width="58.5" customWidth="1"/>
    <col min="8" max="11" width="10.875" customWidth="1"/>
    <col min="12" max="12" width="136.875" style="16" customWidth="1"/>
    <col min="13" max="75" width="8.625" customWidth="1"/>
  </cols>
  <sheetData>
    <row r="1" spans="1:12" x14ac:dyDescent="0.4">
      <c r="A1" s="36" t="s">
        <v>363</v>
      </c>
      <c r="B1" s="36"/>
      <c r="C1" s="35"/>
      <c r="D1" s="35"/>
      <c r="E1" s="35"/>
      <c r="F1" s="35"/>
      <c r="G1" s="36"/>
      <c r="H1" s="36"/>
      <c r="I1" s="36"/>
      <c r="J1" s="36"/>
      <c r="K1" s="36"/>
      <c r="L1" s="37"/>
    </row>
    <row r="2" spans="1:12" x14ac:dyDescent="0.4">
      <c r="A2" s="53" t="s">
        <v>230</v>
      </c>
      <c r="B2" s="53" t="s">
        <v>228</v>
      </c>
      <c r="C2" s="57" t="s">
        <v>128</v>
      </c>
      <c r="D2" s="57" t="s">
        <v>142</v>
      </c>
      <c r="E2" s="57" t="s">
        <v>143</v>
      </c>
      <c r="F2" s="57" t="s">
        <v>144</v>
      </c>
      <c r="G2" s="53" t="s">
        <v>148</v>
      </c>
      <c r="H2" s="53" t="s">
        <v>149</v>
      </c>
      <c r="I2" s="53"/>
      <c r="J2" s="53"/>
      <c r="K2" s="53"/>
      <c r="L2" s="41" t="s">
        <v>277</v>
      </c>
    </row>
    <row r="3" spans="1:12" x14ac:dyDescent="0.4">
      <c r="A3" s="53"/>
      <c r="B3" s="53"/>
      <c r="C3" s="57"/>
      <c r="D3" s="57"/>
      <c r="E3" s="57"/>
      <c r="F3" s="57"/>
      <c r="G3" s="53"/>
      <c r="H3" s="35" t="s">
        <v>128</v>
      </c>
      <c r="I3" s="35" t="s">
        <v>142</v>
      </c>
      <c r="J3" s="36" t="s">
        <v>143</v>
      </c>
      <c r="K3" s="35" t="s">
        <v>144</v>
      </c>
      <c r="L3" s="41"/>
    </row>
    <row r="4" spans="1:12" x14ac:dyDescent="0.4">
      <c r="A4" s="12" t="s">
        <v>258</v>
      </c>
      <c r="B4" s="6" t="s">
        <v>236</v>
      </c>
      <c r="C4" s="3">
        <v>7920</v>
      </c>
      <c r="D4" s="3">
        <v>2470</v>
      </c>
      <c r="E4" s="2">
        <v>117656</v>
      </c>
      <c r="F4" s="3">
        <v>23142</v>
      </c>
      <c r="G4" s="4">
        <f t="shared" ref="G4:G35" si="0">SUM(C4:F4)</f>
        <v>151188</v>
      </c>
      <c r="H4" s="5">
        <f>C4/$G4*100</f>
        <v>5.2385109929359475</v>
      </c>
      <c r="I4" s="5">
        <f t="shared" ref="I4:I35" si="1">D4/$G4*100</f>
        <v>1.6337275445141148</v>
      </c>
      <c r="J4" s="5">
        <f t="shared" ref="J4:J35" si="2">E4/$G4*100</f>
        <v>77.820991083948471</v>
      </c>
      <c r="K4" s="5">
        <f>F4/$G4*100</f>
        <v>15.306770378601476</v>
      </c>
      <c r="L4" s="16" t="s">
        <v>235</v>
      </c>
    </row>
    <row r="5" spans="1:12" x14ac:dyDescent="0.4">
      <c r="A5" s="12" t="s">
        <v>259</v>
      </c>
      <c r="B5" s="6" t="s">
        <v>252</v>
      </c>
      <c r="C5" s="3">
        <v>4174</v>
      </c>
      <c r="D5" s="3">
        <v>2274</v>
      </c>
      <c r="E5" s="2">
        <v>92859</v>
      </c>
      <c r="F5" s="3">
        <v>21712</v>
      </c>
      <c r="G5" s="4">
        <f t="shared" si="0"/>
        <v>121019</v>
      </c>
      <c r="H5" s="5">
        <f t="shared" ref="H5:H35" si="3">C5/$G5*100</f>
        <v>3.4490451912509608</v>
      </c>
      <c r="I5" s="5">
        <f t="shared" si="1"/>
        <v>1.8790437865128615</v>
      </c>
      <c r="J5" s="5">
        <f t="shared" si="2"/>
        <v>76.730926548723758</v>
      </c>
      <c r="K5" s="5">
        <f t="shared" ref="K5:K35" si="4">F5/$G5*100</f>
        <v>17.940984473512422</v>
      </c>
      <c r="L5" s="17" t="s">
        <v>248</v>
      </c>
    </row>
    <row r="6" spans="1:12" x14ac:dyDescent="0.4">
      <c r="A6" t="s">
        <v>51</v>
      </c>
      <c r="B6" t="s">
        <v>117</v>
      </c>
      <c r="C6" s="3">
        <v>24367</v>
      </c>
      <c r="D6" s="3">
        <v>13023</v>
      </c>
      <c r="E6" s="2">
        <v>51281</v>
      </c>
      <c r="F6" s="3">
        <v>9677</v>
      </c>
      <c r="G6" s="4">
        <f t="shared" si="0"/>
        <v>98348</v>
      </c>
      <c r="H6" s="5">
        <f t="shared" si="3"/>
        <v>24.776304551185586</v>
      </c>
      <c r="I6" s="5">
        <f t="shared" si="1"/>
        <v>13.241753772318704</v>
      </c>
      <c r="J6" s="5">
        <f t="shared" si="2"/>
        <v>52.142392321145323</v>
      </c>
      <c r="K6" s="5">
        <f t="shared" si="4"/>
        <v>9.839549355350389</v>
      </c>
    </row>
    <row r="7" spans="1:12" x14ac:dyDescent="0.4">
      <c r="A7" t="s">
        <v>187</v>
      </c>
      <c r="B7" t="s">
        <v>188</v>
      </c>
      <c r="C7" s="3">
        <v>7019</v>
      </c>
      <c r="D7" s="3">
        <v>1461</v>
      </c>
      <c r="E7" s="3">
        <v>53509</v>
      </c>
      <c r="F7" s="3">
        <v>9510</v>
      </c>
      <c r="G7" s="4">
        <f t="shared" si="0"/>
        <v>71499</v>
      </c>
      <c r="H7" s="5">
        <f t="shared" si="3"/>
        <v>9.8169205163708586</v>
      </c>
      <c r="I7" s="5">
        <f t="shared" si="1"/>
        <v>2.0433852221709397</v>
      </c>
      <c r="J7" s="5">
        <f t="shared" si="2"/>
        <v>74.838808934390684</v>
      </c>
      <c r="K7" s="5">
        <f t="shared" si="4"/>
        <v>13.30088532706751</v>
      </c>
    </row>
    <row r="8" spans="1:12" x14ac:dyDescent="0.4">
      <c r="A8" s="12" t="s">
        <v>272</v>
      </c>
      <c r="B8" s="6" t="s">
        <v>255</v>
      </c>
      <c r="C8" s="3">
        <v>2162</v>
      </c>
      <c r="D8" s="3">
        <v>2014</v>
      </c>
      <c r="E8" s="2">
        <v>51051</v>
      </c>
      <c r="F8" s="3">
        <v>10960</v>
      </c>
      <c r="G8" s="4">
        <f t="shared" si="0"/>
        <v>66187</v>
      </c>
      <c r="H8" s="5">
        <f t="shared" si="3"/>
        <v>3.2665024853823255</v>
      </c>
      <c r="I8" s="5">
        <f t="shared" si="1"/>
        <v>3.0428936195929714</v>
      </c>
      <c r="J8" s="5">
        <f t="shared" si="2"/>
        <v>77.131460860894123</v>
      </c>
      <c r="K8" s="5">
        <f t="shared" si="4"/>
        <v>16.559143034130567</v>
      </c>
      <c r="L8" s="16" t="s">
        <v>246</v>
      </c>
    </row>
    <row r="9" spans="1:12" x14ac:dyDescent="0.4">
      <c r="A9" s="12" t="s">
        <v>260</v>
      </c>
      <c r="B9" s="6" t="s">
        <v>240</v>
      </c>
      <c r="C9" s="3">
        <v>1530</v>
      </c>
      <c r="D9" s="3">
        <v>995</v>
      </c>
      <c r="E9" s="2">
        <v>49873</v>
      </c>
      <c r="F9" s="3">
        <v>12638</v>
      </c>
      <c r="G9" s="4">
        <f t="shared" si="0"/>
        <v>65036</v>
      </c>
      <c r="H9" s="5">
        <f t="shared" si="3"/>
        <v>2.3525432068392891</v>
      </c>
      <c r="I9" s="5">
        <f t="shared" si="1"/>
        <v>1.5299218894150932</v>
      </c>
      <c r="J9" s="5">
        <f t="shared" si="2"/>
        <v>76.685220493265277</v>
      </c>
      <c r="K9" s="5">
        <f t="shared" si="4"/>
        <v>19.432314410480352</v>
      </c>
      <c r="L9" s="16" t="s">
        <v>238</v>
      </c>
    </row>
    <row r="10" spans="1:12" x14ac:dyDescent="0.4">
      <c r="A10" t="s">
        <v>38</v>
      </c>
      <c r="B10" t="s">
        <v>114</v>
      </c>
      <c r="C10" s="3">
        <v>6308</v>
      </c>
      <c r="D10" s="3">
        <v>980</v>
      </c>
      <c r="E10" s="2">
        <v>46846</v>
      </c>
      <c r="F10" s="3">
        <v>7582</v>
      </c>
      <c r="G10" s="4">
        <f t="shared" si="0"/>
        <v>61716</v>
      </c>
      <c r="H10" s="5">
        <f t="shared" si="3"/>
        <v>10.22101237928576</v>
      </c>
      <c r="I10" s="5">
        <f t="shared" si="1"/>
        <v>1.5879188541059044</v>
      </c>
      <c r="J10" s="5">
        <f t="shared" si="2"/>
        <v>75.905761876984897</v>
      </c>
      <c r="K10" s="5">
        <f t="shared" si="4"/>
        <v>12.285306889623437</v>
      </c>
    </row>
    <row r="11" spans="1:12" x14ac:dyDescent="0.4">
      <c r="A11" t="s">
        <v>271</v>
      </c>
      <c r="B11" t="s">
        <v>283</v>
      </c>
      <c r="C11" s="3">
        <v>12021</v>
      </c>
      <c r="D11" s="3">
        <v>2688</v>
      </c>
      <c r="E11" s="3">
        <v>44604</v>
      </c>
      <c r="F11" s="3">
        <v>1717</v>
      </c>
      <c r="G11" s="4">
        <f t="shared" si="0"/>
        <v>61030</v>
      </c>
      <c r="H11" s="5">
        <f t="shared" si="3"/>
        <v>19.696870391610684</v>
      </c>
      <c r="I11" s="5">
        <f t="shared" si="1"/>
        <v>4.4043912829755856</v>
      </c>
      <c r="J11" s="5">
        <f t="shared" si="2"/>
        <v>73.085367851876128</v>
      </c>
      <c r="K11" s="5">
        <f t="shared" si="4"/>
        <v>2.8133704735376042</v>
      </c>
    </row>
    <row r="12" spans="1:12" x14ac:dyDescent="0.4">
      <c r="A12" s="12" t="s">
        <v>261</v>
      </c>
      <c r="B12" s="6" t="s">
        <v>232</v>
      </c>
      <c r="C12" s="3">
        <v>1299</v>
      </c>
      <c r="D12" s="3">
        <v>832</v>
      </c>
      <c r="E12" s="2">
        <v>44881</v>
      </c>
      <c r="F12" s="3">
        <v>8548</v>
      </c>
      <c r="G12" s="4">
        <f t="shared" si="0"/>
        <v>55560</v>
      </c>
      <c r="H12" s="5">
        <f t="shared" si="3"/>
        <v>2.338012958963283</v>
      </c>
      <c r="I12" s="5">
        <f t="shared" si="1"/>
        <v>1.4974802015838733</v>
      </c>
      <c r="J12" s="5">
        <f t="shared" si="2"/>
        <v>80.779337652987763</v>
      </c>
      <c r="K12" s="5">
        <f t="shared" si="4"/>
        <v>15.385169186465083</v>
      </c>
      <c r="L12" s="16" t="s">
        <v>231</v>
      </c>
    </row>
    <row r="13" spans="1:12" x14ac:dyDescent="0.4">
      <c r="A13" s="12" t="s">
        <v>262</v>
      </c>
      <c r="B13" s="6" t="s">
        <v>234</v>
      </c>
      <c r="C13" s="3">
        <v>1874</v>
      </c>
      <c r="D13" s="3">
        <v>890</v>
      </c>
      <c r="E13" s="2">
        <v>36512</v>
      </c>
      <c r="F13" s="3">
        <v>10358</v>
      </c>
      <c r="G13" s="4">
        <f t="shared" si="0"/>
        <v>49634</v>
      </c>
      <c r="H13" s="5">
        <f t="shared" si="3"/>
        <v>3.7756376677277674</v>
      </c>
      <c r="I13" s="5">
        <f t="shared" si="1"/>
        <v>1.7931256799774347</v>
      </c>
      <c r="J13" s="5">
        <f t="shared" si="2"/>
        <v>73.562477334085514</v>
      </c>
      <c r="K13" s="5">
        <f t="shared" si="4"/>
        <v>20.868759318209293</v>
      </c>
      <c r="L13" s="16" t="s">
        <v>233</v>
      </c>
    </row>
    <row r="14" spans="1:12" x14ac:dyDescent="0.4">
      <c r="A14" t="s">
        <v>105</v>
      </c>
      <c r="B14" t="s">
        <v>166</v>
      </c>
      <c r="C14" s="3">
        <v>3729</v>
      </c>
      <c r="D14" s="3">
        <v>866</v>
      </c>
      <c r="E14" s="2">
        <v>37054</v>
      </c>
      <c r="F14" s="3">
        <v>2661</v>
      </c>
      <c r="G14" s="4">
        <f t="shared" si="0"/>
        <v>44310</v>
      </c>
      <c r="H14" s="5">
        <f t="shared" si="3"/>
        <v>8.4157075152335814</v>
      </c>
      <c r="I14" s="5">
        <f t="shared" si="1"/>
        <v>1.9544120965921914</v>
      </c>
      <c r="J14" s="5">
        <f t="shared" si="2"/>
        <v>83.624464003610925</v>
      </c>
      <c r="K14" s="5">
        <f t="shared" si="4"/>
        <v>6.0054163845633033</v>
      </c>
    </row>
    <row r="15" spans="1:12" x14ac:dyDescent="0.4">
      <c r="A15" t="s">
        <v>21</v>
      </c>
      <c r="B15" t="s">
        <v>284</v>
      </c>
      <c r="C15" s="3">
        <v>7016</v>
      </c>
      <c r="D15" s="3">
        <v>371</v>
      </c>
      <c r="E15" s="2">
        <v>33976</v>
      </c>
      <c r="F15" s="3">
        <v>1704</v>
      </c>
      <c r="G15" s="4">
        <f t="shared" si="0"/>
        <v>43067</v>
      </c>
      <c r="H15" s="5">
        <f t="shared" si="3"/>
        <v>16.290895581303548</v>
      </c>
      <c r="I15" s="5">
        <f t="shared" si="1"/>
        <v>0.86144844080154193</v>
      </c>
      <c r="J15" s="5">
        <f t="shared" si="2"/>
        <v>78.891030255183779</v>
      </c>
      <c r="K15" s="5">
        <f t="shared" si="4"/>
        <v>3.9566257227111246</v>
      </c>
    </row>
    <row r="16" spans="1:12" x14ac:dyDescent="0.4">
      <c r="A16" t="s">
        <v>15</v>
      </c>
      <c r="B16" t="s">
        <v>157</v>
      </c>
      <c r="C16" s="3">
        <v>5244</v>
      </c>
      <c r="D16" s="3">
        <v>1134</v>
      </c>
      <c r="E16" s="2">
        <v>33180</v>
      </c>
      <c r="F16" s="3">
        <v>2757</v>
      </c>
      <c r="G16" s="4">
        <f t="shared" si="0"/>
        <v>42315</v>
      </c>
      <c r="H16" s="5">
        <f t="shared" si="3"/>
        <v>12.392768521800781</v>
      </c>
      <c r="I16" s="5">
        <f t="shared" si="1"/>
        <v>2.6799007444168734</v>
      </c>
      <c r="J16" s="5">
        <f t="shared" si="2"/>
        <v>78.411910669975185</v>
      </c>
      <c r="K16" s="5">
        <f t="shared" si="4"/>
        <v>6.5154200638071602</v>
      </c>
    </row>
    <row r="17" spans="1:12" x14ac:dyDescent="0.4">
      <c r="A17" t="s">
        <v>229</v>
      </c>
      <c r="B17" t="s">
        <v>147</v>
      </c>
      <c r="C17" s="3">
        <v>6259</v>
      </c>
      <c r="D17" s="3">
        <v>895</v>
      </c>
      <c r="E17" s="2">
        <v>32658</v>
      </c>
      <c r="F17" s="3">
        <v>2413</v>
      </c>
      <c r="G17" s="4">
        <f t="shared" si="0"/>
        <v>42225</v>
      </c>
      <c r="H17" s="5">
        <f t="shared" si="3"/>
        <v>14.822972172883365</v>
      </c>
      <c r="I17" s="5">
        <f t="shared" si="1"/>
        <v>2.1195973949082298</v>
      </c>
      <c r="J17" s="5">
        <f t="shared" si="2"/>
        <v>77.34280639431617</v>
      </c>
      <c r="K17" s="5">
        <f t="shared" si="4"/>
        <v>5.7146240378922437</v>
      </c>
    </row>
    <row r="18" spans="1:12" x14ac:dyDescent="0.4">
      <c r="A18" s="12" t="s">
        <v>263</v>
      </c>
      <c r="B18" s="6" t="s">
        <v>239</v>
      </c>
      <c r="C18" s="3">
        <v>1425</v>
      </c>
      <c r="D18" s="3">
        <v>662</v>
      </c>
      <c r="E18" s="2">
        <v>31791</v>
      </c>
      <c r="F18" s="3">
        <v>8216</v>
      </c>
      <c r="G18" s="4">
        <f t="shared" si="0"/>
        <v>42094</v>
      </c>
      <c r="H18" s="5">
        <f t="shared" si="3"/>
        <v>3.385280562550482</v>
      </c>
      <c r="I18" s="5">
        <f t="shared" si="1"/>
        <v>1.5726706894094171</v>
      </c>
      <c r="J18" s="5">
        <f t="shared" si="2"/>
        <v>75.523827623889389</v>
      </c>
      <c r="K18" s="5">
        <f t="shared" si="4"/>
        <v>19.51822112415071</v>
      </c>
      <c r="L18" s="16" t="s">
        <v>237</v>
      </c>
    </row>
    <row r="19" spans="1:12" x14ac:dyDescent="0.4">
      <c r="A19" t="s">
        <v>19</v>
      </c>
      <c r="B19" t="s">
        <v>102</v>
      </c>
      <c r="C19" s="3">
        <v>7010</v>
      </c>
      <c r="D19" s="3">
        <v>1199</v>
      </c>
      <c r="E19" s="2">
        <v>31510</v>
      </c>
      <c r="F19" s="3">
        <v>1628</v>
      </c>
      <c r="G19" s="4">
        <f t="shared" si="0"/>
        <v>41347</v>
      </c>
      <c r="H19" s="5">
        <f t="shared" si="3"/>
        <v>16.954071637603697</v>
      </c>
      <c r="I19" s="5">
        <f t="shared" si="1"/>
        <v>2.8998476310252257</v>
      </c>
      <c r="J19" s="5">
        <f t="shared" si="2"/>
        <v>76.208672938786364</v>
      </c>
      <c r="K19" s="5">
        <f t="shared" si="4"/>
        <v>3.9374077925847102</v>
      </c>
    </row>
    <row r="20" spans="1:12" x14ac:dyDescent="0.4">
      <c r="A20" t="s">
        <v>113</v>
      </c>
      <c r="B20" t="s">
        <v>285</v>
      </c>
      <c r="C20" s="3">
        <v>3082</v>
      </c>
      <c r="D20" s="3">
        <v>846</v>
      </c>
      <c r="E20" s="3">
        <v>28741</v>
      </c>
      <c r="F20" s="3">
        <v>8158</v>
      </c>
      <c r="G20" s="4">
        <f t="shared" si="0"/>
        <v>40827</v>
      </c>
      <c r="H20" s="5">
        <f t="shared" si="3"/>
        <v>7.5489259558625417</v>
      </c>
      <c r="I20" s="5">
        <f t="shared" si="1"/>
        <v>2.0721581306488357</v>
      </c>
      <c r="J20" s="5">
        <f t="shared" si="2"/>
        <v>70.397041173733072</v>
      </c>
      <c r="K20" s="5">
        <f t="shared" si="4"/>
        <v>19.981874739755554</v>
      </c>
    </row>
    <row r="21" spans="1:12" x14ac:dyDescent="0.4">
      <c r="A21" s="12" t="s">
        <v>264</v>
      </c>
      <c r="B21" s="6" t="s">
        <v>251</v>
      </c>
      <c r="C21" s="3">
        <v>2133</v>
      </c>
      <c r="D21" s="3">
        <v>641</v>
      </c>
      <c r="E21" s="2">
        <v>29465</v>
      </c>
      <c r="F21" s="3">
        <v>7014</v>
      </c>
      <c r="G21" s="4">
        <f t="shared" si="0"/>
        <v>39253</v>
      </c>
      <c r="H21" s="5">
        <f t="shared" si="3"/>
        <v>5.4339795684406287</v>
      </c>
      <c r="I21" s="5">
        <f t="shared" si="1"/>
        <v>1.6329962041117876</v>
      </c>
      <c r="J21" s="5">
        <f t="shared" si="2"/>
        <v>75.064326293531707</v>
      </c>
      <c r="K21" s="5">
        <f t="shared" si="4"/>
        <v>17.868697933915879</v>
      </c>
      <c r="L21" s="16" t="s">
        <v>244</v>
      </c>
    </row>
    <row r="22" spans="1:12" x14ac:dyDescent="0.4">
      <c r="A22" s="12" t="s">
        <v>265</v>
      </c>
      <c r="B22" s="6" t="s">
        <v>254</v>
      </c>
      <c r="C22" s="3">
        <v>3068</v>
      </c>
      <c r="D22" s="3">
        <v>2865</v>
      </c>
      <c r="E22" s="2">
        <v>25466</v>
      </c>
      <c r="F22" s="3">
        <v>5470</v>
      </c>
      <c r="G22" s="4">
        <f t="shared" si="0"/>
        <v>36869</v>
      </c>
      <c r="H22" s="5">
        <f t="shared" si="3"/>
        <v>8.3213539830209662</v>
      </c>
      <c r="I22" s="5">
        <f t="shared" si="1"/>
        <v>7.7707559196072582</v>
      </c>
      <c r="J22" s="5">
        <f t="shared" si="2"/>
        <v>69.071577748243783</v>
      </c>
      <c r="K22" s="5">
        <f t="shared" si="4"/>
        <v>14.836312349127995</v>
      </c>
      <c r="L22" s="16" t="s">
        <v>245</v>
      </c>
    </row>
    <row r="23" spans="1:12" x14ac:dyDescent="0.4">
      <c r="A23" t="s">
        <v>46</v>
      </c>
      <c r="B23" t="s">
        <v>286</v>
      </c>
      <c r="C23" s="3">
        <v>2534</v>
      </c>
      <c r="D23" s="3">
        <v>334</v>
      </c>
      <c r="E23" s="2">
        <v>29274</v>
      </c>
      <c r="F23" s="3">
        <v>3439</v>
      </c>
      <c r="G23" s="4">
        <f t="shared" si="0"/>
        <v>35581</v>
      </c>
      <c r="H23" s="5">
        <f t="shared" si="3"/>
        <v>7.121778477277199</v>
      </c>
      <c r="I23" s="5">
        <f t="shared" si="1"/>
        <v>0.93870324049352194</v>
      </c>
      <c r="J23" s="5">
        <f t="shared" si="2"/>
        <v>82.274247491638803</v>
      </c>
      <c r="K23" s="5">
        <f t="shared" si="4"/>
        <v>9.6652707905904833</v>
      </c>
    </row>
    <row r="24" spans="1:12" x14ac:dyDescent="0.4">
      <c r="A24" t="s">
        <v>43</v>
      </c>
      <c r="B24" t="s">
        <v>115</v>
      </c>
      <c r="C24" s="3">
        <v>2890</v>
      </c>
      <c r="D24" s="3">
        <v>762</v>
      </c>
      <c r="E24" s="2">
        <v>27839</v>
      </c>
      <c r="F24" s="3">
        <v>2377</v>
      </c>
      <c r="G24" s="4">
        <f t="shared" si="0"/>
        <v>33868</v>
      </c>
      <c r="H24" s="5">
        <f t="shared" si="3"/>
        <v>8.5331286169835838</v>
      </c>
      <c r="I24" s="5">
        <f t="shared" si="1"/>
        <v>2.2499114208102045</v>
      </c>
      <c r="J24" s="5">
        <f t="shared" si="2"/>
        <v>82.198535490728702</v>
      </c>
      <c r="K24" s="5">
        <f t="shared" si="4"/>
        <v>7.018424471477501</v>
      </c>
    </row>
    <row r="25" spans="1:12" x14ac:dyDescent="0.4">
      <c r="A25" t="s">
        <v>44</v>
      </c>
      <c r="B25" t="s">
        <v>293</v>
      </c>
      <c r="C25" s="3">
        <v>700</v>
      </c>
      <c r="D25" s="3">
        <v>228</v>
      </c>
      <c r="E25" s="2">
        <v>23153</v>
      </c>
      <c r="F25" s="3">
        <v>7744</v>
      </c>
      <c r="G25" s="4">
        <f t="shared" si="0"/>
        <v>31825</v>
      </c>
      <c r="H25" s="5">
        <f t="shared" si="3"/>
        <v>2.1995286724273369</v>
      </c>
      <c r="I25" s="5">
        <f t="shared" si="1"/>
        <v>0.71641791044776115</v>
      </c>
      <c r="J25" s="5">
        <f t="shared" si="2"/>
        <v>72.750981932443054</v>
      </c>
      <c r="K25" s="5">
        <f t="shared" si="4"/>
        <v>24.333071484681852</v>
      </c>
    </row>
    <row r="26" spans="1:12" x14ac:dyDescent="0.4">
      <c r="A26" s="12" t="s">
        <v>266</v>
      </c>
      <c r="B26" s="6" t="s">
        <v>242</v>
      </c>
      <c r="C26" s="3">
        <v>1263</v>
      </c>
      <c r="D26" s="3">
        <v>458</v>
      </c>
      <c r="E26" s="2">
        <v>21730</v>
      </c>
      <c r="F26" s="3">
        <v>7854</v>
      </c>
      <c r="G26" s="4">
        <f t="shared" si="0"/>
        <v>31305</v>
      </c>
      <c r="H26" s="5">
        <f t="shared" si="3"/>
        <v>4.0344992812649734</v>
      </c>
      <c r="I26" s="5">
        <f t="shared" si="1"/>
        <v>1.4630250758664749</v>
      </c>
      <c r="J26" s="5">
        <f t="shared" si="2"/>
        <v>69.413831656284941</v>
      </c>
      <c r="K26" s="5">
        <f t="shared" si="4"/>
        <v>25.088643986583612</v>
      </c>
      <c r="L26" s="16" t="s">
        <v>241</v>
      </c>
    </row>
    <row r="27" spans="1:12" x14ac:dyDescent="0.4">
      <c r="A27" t="s">
        <v>72</v>
      </c>
      <c r="B27" t="s">
        <v>176</v>
      </c>
      <c r="C27" s="3">
        <v>1278</v>
      </c>
      <c r="D27" s="3">
        <v>805</v>
      </c>
      <c r="E27" s="3">
        <v>25297</v>
      </c>
      <c r="F27" s="3">
        <v>2118</v>
      </c>
      <c r="G27" s="4">
        <f t="shared" si="0"/>
        <v>29498</v>
      </c>
      <c r="H27" s="5">
        <f t="shared" si="3"/>
        <v>4.3324971184487087</v>
      </c>
      <c r="I27" s="5">
        <f t="shared" si="1"/>
        <v>2.7289985761746558</v>
      </c>
      <c r="J27" s="5">
        <f t="shared" si="2"/>
        <v>85.758356498745684</v>
      </c>
      <c r="K27" s="5">
        <f t="shared" si="4"/>
        <v>7.1801478066309583</v>
      </c>
    </row>
    <row r="28" spans="1:12" x14ac:dyDescent="0.4">
      <c r="A28" t="s">
        <v>71</v>
      </c>
      <c r="B28" t="s">
        <v>175</v>
      </c>
      <c r="C28" s="3">
        <v>1512</v>
      </c>
      <c r="D28" s="3">
        <v>1878</v>
      </c>
      <c r="E28" s="3">
        <v>24219</v>
      </c>
      <c r="F28" s="3">
        <v>1557</v>
      </c>
      <c r="G28" s="4">
        <f t="shared" si="0"/>
        <v>29166</v>
      </c>
      <c r="H28" s="5">
        <f t="shared" si="3"/>
        <v>5.1841184941370093</v>
      </c>
      <c r="I28" s="5">
        <f t="shared" si="1"/>
        <v>6.4390043200987455</v>
      </c>
      <c r="J28" s="5">
        <f t="shared" si="2"/>
        <v>83.038469450730304</v>
      </c>
      <c r="K28" s="5">
        <f t="shared" si="4"/>
        <v>5.3384077350339432</v>
      </c>
    </row>
    <row r="29" spans="1:12" x14ac:dyDescent="0.4">
      <c r="A29" t="s">
        <v>23</v>
      </c>
      <c r="B29" t="s">
        <v>287</v>
      </c>
      <c r="C29" s="3">
        <v>2252</v>
      </c>
      <c r="D29" s="3">
        <v>1368</v>
      </c>
      <c r="E29" s="2">
        <v>21699</v>
      </c>
      <c r="F29" s="3">
        <v>3404</v>
      </c>
      <c r="G29" s="4">
        <f t="shared" si="0"/>
        <v>28723</v>
      </c>
      <c r="H29" s="5">
        <f t="shared" si="3"/>
        <v>7.8404066427601578</v>
      </c>
      <c r="I29" s="5">
        <f t="shared" si="1"/>
        <v>4.7627336977335242</v>
      </c>
      <c r="J29" s="5">
        <f t="shared" si="2"/>
        <v>75.545729902865304</v>
      </c>
      <c r="K29" s="5">
        <f t="shared" si="4"/>
        <v>11.85112975664102</v>
      </c>
    </row>
    <row r="30" spans="1:12" x14ac:dyDescent="0.4">
      <c r="A30" t="s">
        <v>205</v>
      </c>
      <c r="B30" t="s">
        <v>206</v>
      </c>
      <c r="C30" s="3">
        <v>3188</v>
      </c>
      <c r="D30" s="3">
        <v>745</v>
      </c>
      <c r="E30" s="3">
        <v>21531</v>
      </c>
      <c r="F30" s="3">
        <v>2976</v>
      </c>
      <c r="G30" s="4">
        <f t="shared" si="0"/>
        <v>28440</v>
      </c>
      <c r="H30" s="5">
        <f t="shared" si="3"/>
        <v>11.20956399437412</v>
      </c>
      <c r="I30" s="5">
        <f t="shared" si="1"/>
        <v>2.6195499296765119</v>
      </c>
      <c r="J30" s="5">
        <f t="shared" si="2"/>
        <v>75.706751054852319</v>
      </c>
      <c r="K30" s="5">
        <f t="shared" si="4"/>
        <v>10.464135021097047</v>
      </c>
    </row>
    <row r="31" spans="1:12" x14ac:dyDescent="0.4">
      <c r="A31" t="s">
        <v>194</v>
      </c>
      <c r="B31" t="s">
        <v>195</v>
      </c>
      <c r="C31" s="3">
        <v>2382</v>
      </c>
      <c r="D31" s="3">
        <v>246</v>
      </c>
      <c r="E31" s="3">
        <v>19500</v>
      </c>
      <c r="F31" s="3">
        <v>4943</v>
      </c>
      <c r="G31" s="4">
        <f t="shared" si="0"/>
        <v>27071</v>
      </c>
      <c r="H31" s="5">
        <f t="shared" si="3"/>
        <v>8.7990838905101398</v>
      </c>
      <c r="I31" s="5">
        <f t="shared" si="1"/>
        <v>0.90872151010306235</v>
      </c>
      <c r="J31" s="5">
        <f t="shared" si="2"/>
        <v>72.032802630120798</v>
      </c>
      <c r="K31" s="5">
        <f t="shared" si="4"/>
        <v>18.259391969266005</v>
      </c>
    </row>
    <row r="32" spans="1:12" x14ac:dyDescent="0.4">
      <c r="A32" t="s">
        <v>37</v>
      </c>
      <c r="B32" t="s">
        <v>289</v>
      </c>
      <c r="C32" s="3">
        <v>1196</v>
      </c>
      <c r="D32" s="3">
        <v>860</v>
      </c>
      <c r="E32" s="3">
        <v>20151</v>
      </c>
      <c r="F32" s="3">
        <v>3263</v>
      </c>
      <c r="G32" s="4">
        <f t="shared" si="0"/>
        <v>25470</v>
      </c>
      <c r="H32" s="5">
        <f t="shared" si="3"/>
        <v>4.6957204554377698</v>
      </c>
      <c r="I32" s="5">
        <f t="shared" si="1"/>
        <v>3.3765213977228115</v>
      </c>
      <c r="J32" s="5">
        <f t="shared" si="2"/>
        <v>79.116607773851584</v>
      </c>
      <c r="K32" s="5">
        <f t="shared" si="4"/>
        <v>12.811150372987829</v>
      </c>
    </row>
    <row r="33" spans="1:12" x14ac:dyDescent="0.4">
      <c r="A33" t="s">
        <v>0</v>
      </c>
      <c r="B33" t="s">
        <v>89</v>
      </c>
      <c r="C33" s="3">
        <v>2611</v>
      </c>
      <c r="D33" s="3">
        <v>1530</v>
      </c>
      <c r="E33" s="2">
        <v>18056</v>
      </c>
      <c r="F33" s="3">
        <v>1743</v>
      </c>
      <c r="G33" s="4">
        <f t="shared" si="0"/>
        <v>23940</v>
      </c>
      <c r="H33" s="5">
        <f t="shared" si="3"/>
        <v>10.906432748538011</v>
      </c>
      <c r="I33" s="5">
        <f t="shared" si="1"/>
        <v>6.3909774436090219</v>
      </c>
      <c r="J33" s="5">
        <f t="shared" si="2"/>
        <v>75.421888053467001</v>
      </c>
      <c r="K33" s="5">
        <f t="shared" si="4"/>
        <v>7.2807017543859658</v>
      </c>
    </row>
    <row r="34" spans="1:12" x14ac:dyDescent="0.4">
      <c r="A34" t="s">
        <v>103</v>
      </c>
      <c r="B34" t="s">
        <v>291</v>
      </c>
      <c r="C34" s="3">
        <v>841</v>
      </c>
      <c r="D34" s="3">
        <v>197</v>
      </c>
      <c r="E34" s="2">
        <v>18511</v>
      </c>
      <c r="F34" s="3">
        <v>4042</v>
      </c>
      <c r="G34" s="4">
        <f t="shared" si="0"/>
        <v>23591</v>
      </c>
      <c r="H34" s="5">
        <f t="shared" si="3"/>
        <v>3.5649188249756261</v>
      </c>
      <c r="I34" s="5">
        <f t="shared" si="1"/>
        <v>0.83506421940570552</v>
      </c>
      <c r="J34" s="5">
        <f t="shared" si="2"/>
        <v>78.466364291467087</v>
      </c>
      <c r="K34" s="5">
        <f t="shared" si="4"/>
        <v>17.133652664151583</v>
      </c>
    </row>
    <row r="35" spans="1:12" x14ac:dyDescent="0.4">
      <c r="A35" t="s">
        <v>25</v>
      </c>
      <c r="B35" t="s">
        <v>158</v>
      </c>
      <c r="C35" s="3">
        <v>2991</v>
      </c>
      <c r="D35" s="3">
        <v>421</v>
      </c>
      <c r="E35" s="3">
        <v>18458</v>
      </c>
      <c r="F35" s="3">
        <v>118</v>
      </c>
      <c r="G35" s="4">
        <f t="shared" si="0"/>
        <v>21988</v>
      </c>
      <c r="H35" s="5">
        <f t="shared" si="3"/>
        <v>13.602874295070039</v>
      </c>
      <c r="I35" s="5">
        <f t="shared" si="1"/>
        <v>1.9146807349463342</v>
      </c>
      <c r="J35" s="5">
        <f t="shared" si="2"/>
        <v>83.945788611970158</v>
      </c>
      <c r="K35" s="5">
        <f t="shared" si="4"/>
        <v>0.5366563580134619</v>
      </c>
    </row>
    <row r="36" spans="1:12" x14ac:dyDescent="0.4">
      <c r="A36" t="s">
        <v>198</v>
      </c>
      <c r="B36" t="s">
        <v>290</v>
      </c>
      <c r="C36" s="3">
        <v>2428</v>
      </c>
      <c r="D36" s="3">
        <v>179</v>
      </c>
      <c r="E36" s="3">
        <v>15007</v>
      </c>
      <c r="F36" s="3">
        <v>3701</v>
      </c>
      <c r="G36" s="4">
        <f t="shared" ref="G36:G67" si="5">SUM(C36:F36)</f>
        <v>21315</v>
      </c>
      <c r="H36" s="5">
        <f t="shared" ref="H36:H67" si="6">C36/$G36*100</f>
        <v>11.391039174290405</v>
      </c>
      <c r="I36" s="5">
        <f t="shared" ref="I36:I67" si="7">D36/$G36*100</f>
        <v>0.83978418953788414</v>
      </c>
      <c r="J36" s="5">
        <f t="shared" ref="J36:J67" si="8">E36/$G36*100</f>
        <v>70.405817499413558</v>
      </c>
      <c r="K36" s="5">
        <f t="shared" ref="K36:K67" si="9">F36/$G36*100</f>
        <v>17.363359136758152</v>
      </c>
    </row>
    <row r="37" spans="1:12" x14ac:dyDescent="0.4">
      <c r="A37" t="s">
        <v>257</v>
      </c>
      <c r="B37" t="s">
        <v>170</v>
      </c>
      <c r="C37" s="3">
        <v>708</v>
      </c>
      <c r="D37" s="3">
        <v>248</v>
      </c>
      <c r="E37" s="2">
        <v>13796</v>
      </c>
      <c r="F37" s="3">
        <v>5761</v>
      </c>
      <c r="G37" s="4">
        <f t="shared" si="5"/>
        <v>20513</v>
      </c>
      <c r="H37" s="5">
        <f t="shared" si="6"/>
        <v>3.4514697996392534</v>
      </c>
      <c r="I37" s="5">
        <f t="shared" si="7"/>
        <v>1.2089894213425632</v>
      </c>
      <c r="J37" s="5">
        <f t="shared" si="8"/>
        <v>67.254911519524214</v>
      </c>
      <c r="K37" s="5">
        <f t="shared" si="9"/>
        <v>28.084629259493983</v>
      </c>
    </row>
    <row r="38" spans="1:12" x14ac:dyDescent="0.4">
      <c r="A38" t="s">
        <v>8</v>
      </c>
      <c r="B38" t="s">
        <v>95</v>
      </c>
      <c r="C38" s="3">
        <v>1500</v>
      </c>
      <c r="D38" s="3">
        <v>698</v>
      </c>
      <c r="E38" s="2">
        <v>16762</v>
      </c>
      <c r="F38" s="3">
        <v>1542</v>
      </c>
      <c r="G38" s="4">
        <f t="shared" si="5"/>
        <v>20502</v>
      </c>
      <c r="H38" s="5">
        <f t="shared" si="6"/>
        <v>7.3163593795727246</v>
      </c>
      <c r="I38" s="5">
        <f t="shared" si="7"/>
        <v>3.4045458979611745</v>
      </c>
      <c r="J38" s="5">
        <f t="shared" si="8"/>
        <v>81.757877280265348</v>
      </c>
      <c r="K38" s="5">
        <f t="shared" si="9"/>
        <v>7.5212174422007605</v>
      </c>
    </row>
    <row r="39" spans="1:12" x14ac:dyDescent="0.4">
      <c r="A39" t="s">
        <v>11</v>
      </c>
      <c r="B39" t="s">
        <v>129</v>
      </c>
      <c r="C39" s="3">
        <v>1474</v>
      </c>
      <c r="D39" s="3">
        <v>574</v>
      </c>
      <c r="E39" s="2">
        <v>15905</v>
      </c>
      <c r="F39" s="3">
        <v>2427</v>
      </c>
      <c r="G39" s="4">
        <f t="shared" si="5"/>
        <v>20380</v>
      </c>
      <c r="H39" s="5">
        <f t="shared" si="6"/>
        <v>7.2325809617271837</v>
      </c>
      <c r="I39" s="5">
        <f t="shared" si="7"/>
        <v>2.81648675171737</v>
      </c>
      <c r="J39" s="5">
        <f t="shared" si="8"/>
        <v>78.042198233562317</v>
      </c>
      <c r="K39" s="5">
        <f t="shared" si="9"/>
        <v>11.908734052993131</v>
      </c>
    </row>
    <row r="40" spans="1:12" x14ac:dyDescent="0.4">
      <c r="A40" t="s">
        <v>90</v>
      </c>
      <c r="B40" t="s">
        <v>130</v>
      </c>
      <c r="C40" s="3">
        <v>2471</v>
      </c>
      <c r="D40" s="3">
        <v>667</v>
      </c>
      <c r="E40" s="2">
        <v>13448</v>
      </c>
      <c r="F40" s="3">
        <v>2440</v>
      </c>
      <c r="G40" s="4">
        <f t="shared" si="5"/>
        <v>19026</v>
      </c>
      <c r="H40" s="5">
        <f t="shared" si="6"/>
        <v>12.987490802060339</v>
      </c>
      <c r="I40" s="5">
        <f t="shared" si="7"/>
        <v>3.5057290024177443</v>
      </c>
      <c r="J40" s="5">
        <f t="shared" si="8"/>
        <v>70.682224324608427</v>
      </c>
      <c r="K40" s="5">
        <f t="shared" si="9"/>
        <v>12.824555870913487</v>
      </c>
    </row>
    <row r="41" spans="1:12" x14ac:dyDescent="0.4">
      <c r="A41" t="s">
        <v>55</v>
      </c>
      <c r="B41" t="s">
        <v>118</v>
      </c>
      <c r="C41" s="3">
        <v>2970</v>
      </c>
      <c r="D41" s="3">
        <v>541</v>
      </c>
      <c r="E41" s="2">
        <v>14881</v>
      </c>
      <c r="F41" s="3">
        <v>496</v>
      </c>
      <c r="G41" s="4">
        <f t="shared" si="5"/>
        <v>18888</v>
      </c>
      <c r="H41" s="5">
        <f t="shared" si="6"/>
        <v>15.724269377382466</v>
      </c>
      <c r="I41" s="5">
        <f t="shared" si="7"/>
        <v>2.8642524354087251</v>
      </c>
      <c r="J41" s="5">
        <f t="shared" si="8"/>
        <v>78.785472257517995</v>
      </c>
      <c r="K41" s="5">
        <f t="shared" si="9"/>
        <v>2.6260059296908089</v>
      </c>
    </row>
    <row r="42" spans="1:12" x14ac:dyDescent="0.4">
      <c r="A42" t="s">
        <v>16</v>
      </c>
      <c r="B42" t="s">
        <v>134</v>
      </c>
      <c r="C42" s="3">
        <v>2605</v>
      </c>
      <c r="D42" s="3">
        <v>529</v>
      </c>
      <c r="E42" s="2">
        <v>13668</v>
      </c>
      <c r="F42" s="3">
        <v>1495</v>
      </c>
      <c r="G42" s="4">
        <f t="shared" si="5"/>
        <v>18297</v>
      </c>
      <c r="H42" s="5">
        <f t="shared" si="6"/>
        <v>14.237306662294365</v>
      </c>
      <c r="I42" s="5">
        <f t="shared" si="7"/>
        <v>2.8911843471607366</v>
      </c>
      <c r="J42" s="5">
        <f t="shared" si="8"/>
        <v>74.700770618134115</v>
      </c>
      <c r="K42" s="5">
        <f t="shared" si="9"/>
        <v>8.1707383724107778</v>
      </c>
    </row>
    <row r="43" spans="1:12" x14ac:dyDescent="0.4">
      <c r="A43" s="12" t="s">
        <v>267</v>
      </c>
      <c r="B43" s="6" t="s">
        <v>256</v>
      </c>
      <c r="C43" s="3">
        <v>813</v>
      </c>
      <c r="D43" s="3">
        <v>179</v>
      </c>
      <c r="E43" s="2">
        <v>12948</v>
      </c>
      <c r="F43" s="3">
        <v>3790</v>
      </c>
      <c r="G43" s="4">
        <f t="shared" si="5"/>
        <v>17730</v>
      </c>
      <c r="H43" s="5">
        <f t="shared" si="6"/>
        <v>4.5854483925549916</v>
      </c>
      <c r="I43" s="5">
        <f t="shared" si="7"/>
        <v>1.0095882684715172</v>
      </c>
      <c r="J43" s="5">
        <f t="shared" si="8"/>
        <v>73.028764805414554</v>
      </c>
      <c r="K43" s="5">
        <f t="shared" si="9"/>
        <v>21.376198533558942</v>
      </c>
      <c r="L43" s="16" t="s">
        <v>247</v>
      </c>
    </row>
    <row r="44" spans="1:12" x14ac:dyDescent="0.4">
      <c r="A44" t="s">
        <v>22</v>
      </c>
      <c r="B44" t="s">
        <v>137</v>
      </c>
      <c r="C44" s="3">
        <v>2250</v>
      </c>
      <c r="D44" s="3">
        <v>371</v>
      </c>
      <c r="E44" s="2">
        <v>12608</v>
      </c>
      <c r="F44" s="3">
        <v>2441</v>
      </c>
      <c r="G44" s="4">
        <f t="shared" si="5"/>
        <v>17670</v>
      </c>
      <c r="H44" s="5">
        <f t="shared" si="6"/>
        <v>12.73344651952462</v>
      </c>
      <c r="I44" s="5">
        <f t="shared" si="7"/>
        <v>2.0996038483305037</v>
      </c>
      <c r="J44" s="5">
        <f t="shared" si="8"/>
        <v>71.352574985851732</v>
      </c>
      <c r="K44" s="5">
        <f t="shared" si="9"/>
        <v>13.814374646293151</v>
      </c>
    </row>
    <row r="45" spans="1:12" x14ac:dyDescent="0.4">
      <c r="A45" t="s">
        <v>54</v>
      </c>
      <c r="B45" t="s">
        <v>151</v>
      </c>
      <c r="C45" s="3">
        <v>2089</v>
      </c>
      <c r="D45" s="3">
        <v>472</v>
      </c>
      <c r="E45" s="2">
        <v>12615</v>
      </c>
      <c r="F45" s="3">
        <v>2371</v>
      </c>
      <c r="G45" s="4">
        <f t="shared" si="5"/>
        <v>17547</v>
      </c>
      <c r="H45" s="5">
        <f t="shared" si="6"/>
        <v>11.905168974753519</v>
      </c>
      <c r="I45" s="5">
        <f t="shared" si="7"/>
        <v>2.6899185045876788</v>
      </c>
      <c r="J45" s="5">
        <f t="shared" si="8"/>
        <v>71.89263121901179</v>
      </c>
      <c r="K45" s="5">
        <f t="shared" si="9"/>
        <v>13.512281301647006</v>
      </c>
    </row>
    <row r="46" spans="1:12" x14ac:dyDescent="0.4">
      <c r="A46" t="s">
        <v>82</v>
      </c>
      <c r="B46" t="s">
        <v>186</v>
      </c>
      <c r="C46" s="3">
        <v>1017</v>
      </c>
      <c r="D46" s="3">
        <v>642</v>
      </c>
      <c r="E46" s="3">
        <v>14418</v>
      </c>
      <c r="F46" s="3">
        <v>1012</v>
      </c>
      <c r="G46" s="4">
        <f t="shared" si="5"/>
        <v>17089</v>
      </c>
      <c r="H46" s="5">
        <f t="shared" si="6"/>
        <v>5.9511966762244715</v>
      </c>
      <c r="I46" s="5">
        <f t="shared" si="7"/>
        <v>3.7568026215694306</v>
      </c>
      <c r="J46" s="5">
        <f t="shared" si="8"/>
        <v>84.37006261337703</v>
      </c>
      <c r="K46" s="5">
        <f t="shared" si="9"/>
        <v>5.9219380888290711</v>
      </c>
    </row>
    <row r="47" spans="1:12" x14ac:dyDescent="0.4">
      <c r="A47" t="s">
        <v>24</v>
      </c>
      <c r="B47" t="s">
        <v>109</v>
      </c>
      <c r="C47" s="3">
        <v>1550</v>
      </c>
      <c r="D47" s="3">
        <v>338</v>
      </c>
      <c r="E47" s="2">
        <v>13126</v>
      </c>
      <c r="F47" s="3">
        <v>1514</v>
      </c>
      <c r="G47" s="4">
        <f t="shared" si="5"/>
        <v>16528</v>
      </c>
      <c r="H47" s="5">
        <f t="shared" si="6"/>
        <v>9.3780251694094865</v>
      </c>
      <c r="I47" s="5">
        <f t="shared" si="7"/>
        <v>2.0450145208131651</v>
      </c>
      <c r="J47" s="5">
        <f t="shared" si="8"/>
        <v>79.416747337850921</v>
      </c>
      <c r="K47" s="5">
        <f t="shared" si="9"/>
        <v>9.1602129719264269</v>
      </c>
    </row>
    <row r="48" spans="1:12" x14ac:dyDescent="0.4">
      <c r="A48" s="12" t="s">
        <v>268</v>
      </c>
      <c r="B48" s="6" t="s">
        <v>253</v>
      </c>
      <c r="C48" s="3">
        <v>711</v>
      </c>
      <c r="D48" s="3">
        <v>351</v>
      </c>
      <c r="E48" s="2">
        <v>12225</v>
      </c>
      <c r="F48" s="3">
        <v>3039</v>
      </c>
      <c r="G48" s="4">
        <f t="shared" si="5"/>
        <v>16326</v>
      </c>
      <c r="H48" s="5">
        <f t="shared" si="6"/>
        <v>4.3550165380374866</v>
      </c>
      <c r="I48" s="5">
        <f t="shared" si="7"/>
        <v>2.1499448732083795</v>
      </c>
      <c r="J48" s="5">
        <f t="shared" si="8"/>
        <v>74.880558618155092</v>
      </c>
      <c r="K48" s="5">
        <f t="shared" si="9"/>
        <v>18.614479970599042</v>
      </c>
      <c r="L48" s="16" t="s">
        <v>249</v>
      </c>
    </row>
    <row r="49" spans="1:12" x14ac:dyDescent="0.4">
      <c r="A49" t="s">
        <v>49</v>
      </c>
      <c r="B49" t="s">
        <v>292</v>
      </c>
      <c r="C49" s="3">
        <v>988</v>
      </c>
      <c r="D49" s="3">
        <v>290</v>
      </c>
      <c r="E49" s="3">
        <v>11054</v>
      </c>
      <c r="F49" s="3">
        <v>3975</v>
      </c>
      <c r="G49" s="4">
        <f t="shared" si="5"/>
        <v>16307</v>
      </c>
      <c r="H49" s="5">
        <f t="shared" si="6"/>
        <v>6.0587477770282696</v>
      </c>
      <c r="I49" s="5">
        <f t="shared" si="7"/>
        <v>1.7783773839455448</v>
      </c>
      <c r="J49" s="5">
        <f t="shared" si="8"/>
        <v>67.786840007358805</v>
      </c>
      <c r="K49" s="5">
        <f t="shared" si="9"/>
        <v>24.376034831667383</v>
      </c>
    </row>
    <row r="50" spans="1:12" x14ac:dyDescent="0.4">
      <c r="A50" t="s">
        <v>65</v>
      </c>
      <c r="B50" t="s">
        <v>122</v>
      </c>
      <c r="C50" s="3">
        <v>1002</v>
      </c>
      <c r="D50" s="3">
        <v>537</v>
      </c>
      <c r="E50" s="3">
        <v>11802</v>
      </c>
      <c r="F50" s="3">
        <v>2602</v>
      </c>
      <c r="G50" s="4">
        <f t="shared" si="5"/>
        <v>15943</v>
      </c>
      <c r="H50" s="5">
        <f t="shared" si="6"/>
        <v>6.2848899203412163</v>
      </c>
      <c r="I50" s="5">
        <f t="shared" si="7"/>
        <v>3.36824938844634</v>
      </c>
      <c r="J50" s="5">
        <f t="shared" si="8"/>
        <v>74.026218403060909</v>
      </c>
      <c r="K50" s="5">
        <f t="shared" si="9"/>
        <v>16.320642288151539</v>
      </c>
    </row>
    <row r="51" spans="1:12" x14ac:dyDescent="0.4">
      <c r="A51" t="s">
        <v>64</v>
      </c>
      <c r="B51" t="s">
        <v>295</v>
      </c>
      <c r="C51" s="3">
        <v>699</v>
      </c>
      <c r="D51" s="3">
        <v>298</v>
      </c>
      <c r="E51" s="3">
        <v>12042</v>
      </c>
      <c r="F51" s="3">
        <v>2809</v>
      </c>
      <c r="G51" s="4">
        <f t="shared" si="5"/>
        <v>15848</v>
      </c>
      <c r="H51" s="5">
        <f t="shared" si="6"/>
        <v>4.4106511862695612</v>
      </c>
      <c r="I51" s="5">
        <f t="shared" si="7"/>
        <v>1.8803634528016155</v>
      </c>
      <c r="J51" s="5">
        <f t="shared" si="8"/>
        <v>75.984351337708233</v>
      </c>
      <c r="K51" s="5">
        <f t="shared" si="9"/>
        <v>17.724634023220595</v>
      </c>
    </row>
    <row r="52" spans="1:12" x14ac:dyDescent="0.4">
      <c r="A52" t="s">
        <v>40</v>
      </c>
      <c r="B52" t="s">
        <v>167</v>
      </c>
      <c r="C52" s="3">
        <v>668</v>
      </c>
      <c r="D52" s="3">
        <v>244</v>
      </c>
      <c r="E52" s="2">
        <v>13782</v>
      </c>
      <c r="F52" s="3">
        <v>946</v>
      </c>
      <c r="G52" s="4">
        <f t="shared" si="5"/>
        <v>15640</v>
      </c>
      <c r="H52" s="5">
        <f t="shared" si="6"/>
        <v>4.2710997442455243</v>
      </c>
      <c r="I52" s="5">
        <f t="shared" si="7"/>
        <v>1.5601023017902813</v>
      </c>
      <c r="J52" s="5">
        <f t="shared" si="8"/>
        <v>88.120204603580561</v>
      </c>
      <c r="K52" s="5">
        <f t="shared" si="9"/>
        <v>6.0485933503836318</v>
      </c>
    </row>
    <row r="53" spans="1:12" x14ac:dyDescent="0.4">
      <c r="A53" t="s">
        <v>7</v>
      </c>
      <c r="B53" t="s">
        <v>94</v>
      </c>
      <c r="C53" s="3">
        <v>1026</v>
      </c>
      <c r="D53" s="3">
        <v>2682</v>
      </c>
      <c r="E53" s="2">
        <v>10335</v>
      </c>
      <c r="F53" s="3">
        <v>1097</v>
      </c>
      <c r="G53" s="4">
        <f t="shared" si="5"/>
        <v>15140</v>
      </c>
      <c r="H53" s="5">
        <f t="shared" si="6"/>
        <v>6.7767503302509908</v>
      </c>
      <c r="I53" s="5">
        <f t="shared" si="7"/>
        <v>17.71466314398943</v>
      </c>
      <c r="J53" s="5">
        <f t="shared" si="8"/>
        <v>68.262879788639367</v>
      </c>
      <c r="K53" s="5">
        <f t="shared" si="9"/>
        <v>7.2457067371202113</v>
      </c>
    </row>
    <row r="54" spans="1:12" x14ac:dyDescent="0.4">
      <c r="A54" t="s">
        <v>20</v>
      </c>
      <c r="B54" t="s">
        <v>136</v>
      </c>
      <c r="C54" s="3">
        <v>1990</v>
      </c>
      <c r="D54" s="3">
        <v>374</v>
      </c>
      <c r="E54" s="2">
        <v>10565</v>
      </c>
      <c r="F54" s="3">
        <v>1695</v>
      </c>
      <c r="G54" s="4">
        <f t="shared" si="5"/>
        <v>14624</v>
      </c>
      <c r="H54" s="5">
        <f t="shared" si="6"/>
        <v>13.607768052516411</v>
      </c>
      <c r="I54" s="5">
        <f t="shared" si="7"/>
        <v>2.5574398249452952</v>
      </c>
      <c r="J54" s="5">
        <f t="shared" si="8"/>
        <v>72.244256017505464</v>
      </c>
      <c r="K54" s="5">
        <f t="shared" si="9"/>
        <v>11.590536105032822</v>
      </c>
    </row>
    <row r="55" spans="1:12" x14ac:dyDescent="0.4">
      <c r="A55" t="s">
        <v>66</v>
      </c>
      <c r="B55" t="s">
        <v>296</v>
      </c>
      <c r="C55" s="3">
        <v>833</v>
      </c>
      <c r="D55" s="3">
        <v>413</v>
      </c>
      <c r="E55" s="2">
        <v>11061</v>
      </c>
      <c r="F55" s="3">
        <v>1783</v>
      </c>
      <c r="G55" s="4">
        <f t="shared" si="5"/>
        <v>14090</v>
      </c>
      <c r="H55" s="5">
        <f t="shared" si="6"/>
        <v>5.911994322214337</v>
      </c>
      <c r="I55" s="5">
        <f t="shared" si="7"/>
        <v>2.931156848828957</v>
      </c>
      <c r="J55" s="5">
        <f t="shared" si="8"/>
        <v>78.502484031227823</v>
      </c>
      <c r="K55" s="5">
        <f t="shared" si="9"/>
        <v>12.654364797728887</v>
      </c>
    </row>
    <row r="56" spans="1:12" x14ac:dyDescent="0.4">
      <c r="A56" s="12" t="s">
        <v>269</v>
      </c>
      <c r="B56" s="6" t="s">
        <v>250</v>
      </c>
      <c r="C56" s="3">
        <v>317</v>
      </c>
      <c r="D56" s="3">
        <v>307</v>
      </c>
      <c r="E56" s="2">
        <v>10837</v>
      </c>
      <c r="F56" s="3">
        <v>2069</v>
      </c>
      <c r="G56" s="4">
        <f t="shared" si="5"/>
        <v>13530</v>
      </c>
      <c r="H56" s="5">
        <f t="shared" si="6"/>
        <v>2.342941611234294</v>
      </c>
      <c r="I56" s="5">
        <f t="shared" si="7"/>
        <v>2.2690317812269032</v>
      </c>
      <c r="J56" s="5">
        <f t="shared" si="8"/>
        <v>80.096082779009606</v>
      </c>
      <c r="K56" s="5">
        <f t="shared" si="9"/>
        <v>15.291943828529195</v>
      </c>
      <c r="L56" s="16" t="s">
        <v>243</v>
      </c>
    </row>
    <row r="57" spans="1:12" x14ac:dyDescent="0.4">
      <c r="A57" t="s">
        <v>41</v>
      </c>
      <c r="B57" t="s">
        <v>104</v>
      </c>
      <c r="C57" s="3">
        <v>468</v>
      </c>
      <c r="D57" s="3">
        <v>106</v>
      </c>
      <c r="E57" s="2">
        <v>11228</v>
      </c>
      <c r="F57" s="3">
        <v>1690</v>
      </c>
      <c r="G57" s="4">
        <f t="shared" si="5"/>
        <v>13492</v>
      </c>
      <c r="H57" s="5">
        <f t="shared" si="6"/>
        <v>3.4687222057515568</v>
      </c>
      <c r="I57" s="5">
        <f t="shared" si="7"/>
        <v>0.78565075600355772</v>
      </c>
      <c r="J57" s="5">
        <f t="shared" si="8"/>
        <v>83.219685739697596</v>
      </c>
      <c r="K57" s="5">
        <f t="shared" si="9"/>
        <v>12.525941298547288</v>
      </c>
    </row>
    <row r="58" spans="1:12" x14ac:dyDescent="0.4">
      <c r="A58" t="s">
        <v>60</v>
      </c>
      <c r="B58" t="s">
        <v>226</v>
      </c>
      <c r="C58" s="3">
        <v>1552</v>
      </c>
      <c r="D58" s="3">
        <v>324</v>
      </c>
      <c r="E58" s="2">
        <v>10270</v>
      </c>
      <c r="F58" s="3">
        <v>1091</v>
      </c>
      <c r="G58" s="4">
        <f t="shared" si="5"/>
        <v>13237</v>
      </c>
      <c r="H58" s="5">
        <f t="shared" si="6"/>
        <v>11.724711037244088</v>
      </c>
      <c r="I58" s="5">
        <f t="shared" si="7"/>
        <v>2.4476845206617814</v>
      </c>
      <c r="J58" s="5">
        <f t="shared" si="8"/>
        <v>77.585555639495354</v>
      </c>
      <c r="K58" s="5">
        <f t="shared" si="9"/>
        <v>8.2420488025987773</v>
      </c>
    </row>
    <row r="59" spans="1:12" x14ac:dyDescent="0.4">
      <c r="A59" t="s">
        <v>18</v>
      </c>
      <c r="B59" t="s">
        <v>135</v>
      </c>
      <c r="C59" s="3">
        <v>1000</v>
      </c>
      <c r="D59" s="3">
        <v>443</v>
      </c>
      <c r="E59" s="2">
        <v>11076</v>
      </c>
      <c r="F59" s="3">
        <v>448</v>
      </c>
      <c r="G59" s="4">
        <f t="shared" si="5"/>
        <v>12967</v>
      </c>
      <c r="H59" s="5">
        <f t="shared" si="6"/>
        <v>7.7118840132644406</v>
      </c>
      <c r="I59" s="5">
        <f t="shared" si="7"/>
        <v>3.4163646178761469</v>
      </c>
      <c r="J59" s="5">
        <f t="shared" si="8"/>
        <v>85.416827330916945</v>
      </c>
      <c r="K59" s="5">
        <f t="shared" si="9"/>
        <v>3.4549240379424697</v>
      </c>
    </row>
    <row r="60" spans="1:12" x14ac:dyDescent="0.4">
      <c r="A60" t="s">
        <v>50</v>
      </c>
      <c r="B60" t="s">
        <v>116</v>
      </c>
      <c r="C60" s="3">
        <v>1760</v>
      </c>
      <c r="D60" s="3">
        <v>6435</v>
      </c>
      <c r="E60" s="2">
        <v>4257</v>
      </c>
      <c r="F60" s="3">
        <v>392</v>
      </c>
      <c r="G60" s="4">
        <f t="shared" si="5"/>
        <v>12844</v>
      </c>
      <c r="H60" s="5">
        <f t="shared" si="6"/>
        <v>13.702896293989411</v>
      </c>
      <c r="I60" s="5">
        <f t="shared" si="7"/>
        <v>50.10121457489879</v>
      </c>
      <c r="J60" s="5">
        <f t="shared" si="8"/>
        <v>33.14388041108689</v>
      </c>
      <c r="K60" s="5">
        <f t="shared" si="9"/>
        <v>3.0520087200249146</v>
      </c>
    </row>
    <row r="61" spans="1:12" x14ac:dyDescent="0.4">
      <c r="A61" t="s">
        <v>53</v>
      </c>
      <c r="B61" t="s">
        <v>294</v>
      </c>
      <c r="C61" s="3">
        <v>620</v>
      </c>
      <c r="D61" s="3">
        <v>208</v>
      </c>
      <c r="E61" s="2">
        <v>9208</v>
      </c>
      <c r="F61" s="3">
        <v>2771</v>
      </c>
      <c r="G61" s="4">
        <f t="shared" si="5"/>
        <v>12807</v>
      </c>
      <c r="H61" s="5">
        <f t="shared" si="6"/>
        <v>4.8411025220582493</v>
      </c>
      <c r="I61" s="5">
        <f t="shared" si="7"/>
        <v>1.6241118138517998</v>
      </c>
      <c r="J61" s="5">
        <f t="shared" si="8"/>
        <v>71.898180682439289</v>
      </c>
      <c r="K61" s="5">
        <f t="shared" si="9"/>
        <v>21.63660498165066</v>
      </c>
    </row>
    <row r="62" spans="1:12" x14ac:dyDescent="0.4">
      <c r="A62" t="s">
        <v>59</v>
      </c>
      <c r="B62" t="s">
        <v>288</v>
      </c>
      <c r="C62" s="3">
        <v>2803</v>
      </c>
      <c r="D62" s="3">
        <v>283</v>
      </c>
      <c r="E62" s="2">
        <v>9340</v>
      </c>
      <c r="F62" s="3">
        <v>225</v>
      </c>
      <c r="G62" s="4">
        <f t="shared" si="5"/>
        <v>12651</v>
      </c>
      <c r="H62" s="5">
        <f t="shared" si="6"/>
        <v>22.156351276578924</v>
      </c>
      <c r="I62" s="5">
        <f t="shared" si="7"/>
        <v>2.2369773140463205</v>
      </c>
      <c r="J62" s="5">
        <f t="shared" si="8"/>
        <v>73.82815587700577</v>
      </c>
      <c r="K62" s="5">
        <f t="shared" si="9"/>
        <v>1.7785155323689825</v>
      </c>
    </row>
    <row r="63" spans="1:12" x14ac:dyDescent="0.4">
      <c r="A63" t="s">
        <v>14</v>
      </c>
      <c r="B63" t="s">
        <v>156</v>
      </c>
      <c r="C63" s="3">
        <v>1488</v>
      </c>
      <c r="D63" s="3">
        <v>440</v>
      </c>
      <c r="E63" s="2">
        <v>9452</v>
      </c>
      <c r="F63" s="3">
        <v>1011</v>
      </c>
      <c r="G63" s="4">
        <f t="shared" si="5"/>
        <v>12391</v>
      </c>
      <c r="H63" s="5">
        <f t="shared" si="6"/>
        <v>12.008716003550965</v>
      </c>
      <c r="I63" s="5">
        <f t="shared" si="7"/>
        <v>3.5509644096521664</v>
      </c>
      <c r="J63" s="5">
        <f t="shared" si="8"/>
        <v>76.281171818255189</v>
      </c>
      <c r="K63" s="5">
        <f t="shared" si="9"/>
        <v>8.1591477685416827</v>
      </c>
    </row>
    <row r="64" spans="1:12" x14ac:dyDescent="0.4">
      <c r="A64" t="s">
        <v>57</v>
      </c>
      <c r="B64" t="s">
        <v>214</v>
      </c>
      <c r="C64" s="3">
        <v>557</v>
      </c>
      <c r="D64" s="3">
        <v>156</v>
      </c>
      <c r="E64" s="3">
        <v>9598</v>
      </c>
      <c r="F64" s="3">
        <v>1584</v>
      </c>
      <c r="G64" s="4">
        <f t="shared" si="5"/>
        <v>11895</v>
      </c>
      <c r="H64" s="5">
        <f t="shared" si="6"/>
        <v>4.6826397646069777</v>
      </c>
      <c r="I64" s="5">
        <f t="shared" si="7"/>
        <v>1.3114754098360655</v>
      </c>
      <c r="J64" s="5">
        <f t="shared" si="8"/>
        <v>80.689365279529213</v>
      </c>
      <c r="K64" s="5">
        <f t="shared" si="9"/>
        <v>13.316519546027743</v>
      </c>
    </row>
    <row r="65" spans="1:11" x14ac:dyDescent="0.4">
      <c r="A65" t="s">
        <v>200</v>
      </c>
      <c r="B65" t="s">
        <v>201</v>
      </c>
      <c r="C65" s="3">
        <v>1327</v>
      </c>
      <c r="D65" s="3">
        <v>162</v>
      </c>
      <c r="E65" s="3">
        <v>9344</v>
      </c>
      <c r="F65" s="3">
        <v>652</v>
      </c>
      <c r="G65" s="4">
        <f t="shared" si="5"/>
        <v>11485</v>
      </c>
      <c r="H65" s="5">
        <f t="shared" si="6"/>
        <v>11.554201131911189</v>
      </c>
      <c r="I65" s="5">
        <f t="shared" si="7"/>
        <v>1.410535481062255</v>
      </c>
      <c r="J65" s="5">
        <f t="shared" si="8"/>
        <v>81.358293426208093</v>
      </c>
      <c r="K65" s="5">
        <f t="shared" si="9"/>
        <v>5.6769699608184583</v>
      </c>
    </row>
    <row r="66" spans="1:11" x14ac:dyDescent="0.4">
      <c r="A66" t="s">
        <v>70</v>
      </c>
      <c r="B66" t="s">
        <v>297</v>
      </c>
      <c r="C66" s="3">
        <v>641</v>
      </c>
      <c r="D66" s="3">
        <v>248</v>
      </c>
      <c r="E66" s="3">
        <v>10269</v>
      </c>
      <c r="F66" s="3">
        <v>233</v>
      </c>
      <c r="G66" s="4">
        <f t="shared" si="5"/>
        <v>11391</v>
      </c>
      <c r="H66" s="5">
        <f t="shared" si="6"/>
        <v>5.6272495830041267</v>
      </c>
      <c r="I66" s="5">
        <f t="shared" si="7"/>
        <v>2.1771574049688347</v>
      </c>
      <c r="J66" s="5">
        <f t="shared" si="8"/>
        <v>90.150118514616807</v>
      </c>
      <c r="K66" s="5">
        <f t="shared" si="9"/>
        <v>2.0454744974102361</v>
      </c>
    </row>
    <row r="67" spans="1:11" x14ac:dyDescent="0.4">
      <c r="A67" t="s">
        <v>42</v>
      </c>
      <c r="B67" t="s">
        <v>169</v>
      </c>
      <c r="C67" s="3">
        <v>916</v>
      </c>
      <c r="D67" s="3">
        <v>197</v>
      </c>
      <c r="E67" s="2">
        <v>8536</v>
      </c>
      <c r="F67" s="3">
        <v>1310</v>
      </c>
      <c r="G67" s="4">
        <f t="shared" si="5"/>
        <v>10959</v>
      </c>
      <c r="H67" s="5">
        <f t="shared" si="6"/>
        <v>8.3584268637649419</v>
      </c>
      <c r="I67" s="5">
        <f t="shared" si="7"/>
        <v>1.7976092709188793</v>
      </c>
      <c r="J67" s="5">
        <f t="shared" si="8"/>
        <v>77.890318459713484</v>
      </c>
      <c r="K67" s="5">
        <f t="shared" si="9"/>
        <v>11.953645405602702</v>
      </c>
    </row>
    <row r="68" spans="1:11" x14ac:dyDescent="0.4">
      <c r="A68" t="s">
        <v>78</v>
      </c>
      <c r="B68" t="s">
        <v>181</v>
      </c>
      <c r="C68" s="3">
        <v>521</v>
      </c>
      <c r="D68" s="3">
        <v>269</v>
      </c>
      <c r="E68" s="3">
        <v>9686</v>
      </c>
      <c r="F68" s="3">
        <v>449</v>
      </c>
      <c r="G68" s="4">
        <f t="shared" ref="G68:G99" si="10">SUM(C68:F68)</f>
        <v>10925</v>
      </c>
      <c r="H68" s="5">
        <f t="shared" ref="H68:H99" si="11">C68/$G68*100</f>
        <v>4.7688787185354693</v>
      </c>
      <c r="I68" s="5">
        <f t="shared" ref="I68:I99" si="12">D68/$G68*100</f>
        <v>2.4622425629290619</v>
      </c>
      <c r="J68" s="5">
        <f t="shared" ref="J68:J99" si="13">E68/$G68*100</f>
        <v>88.659038901601832</v>
      </c>
      <c r="K68" s="5">
        <f t="shared" ref="K68:K99" si="14">F68/$G68*100</f>
        <v>4.109839816933639</v>
      </c>
    </row>
    <row r="69" spans="1:11" x14ac:dyDescent="0.4">
      <c r="A69" t="s">
        <v>270</v>
      </c>
      <c r="B69" t="s">
        <v>217</v>
      </c>
      <c r="C69" s="3">
        <v>1875</v>
      </c>
      <c r="D69" s="3">
        <v>307</v>
      </c>
      <c r="E69" s="3">
        <v>7444</v>
      </c>
      <c r="F69" s="3">
        <v>823</v>
      </c>
      <c r="G69" s="4">
        <f t="shared" si="10"/>
        <v>10449</v>
      </c>
      <c r="H69" s="5">
        <f t="shared" si="11"/>
        <v>17.944300890037322</v>
      </c>
      <c r="I69" s="5">
        <f t="shared" si="12"/>
        <v>2.938080199062111</v>
      </c>
      <c r="J69" s="5">
        <f t="shared" si="13"/>
        <v>71.241267106900182</v>
      </c>
      <c r="K69" s="5">
        <f t="shared" si="14"/>
        <v>7.8763518040003824</v>
      </c>
    </row>
    <row r="70" spans="1:11" x14ac:dyDescent="0.4">
      <c r="A70" t="s">
        <v>75</v>
      </c>
      <c r="B70" t="s">
        <v>177</v>
      </c>
      <c r="C70" s="3">
        <v>515</v>
      </c>
      <c r="D70" s="3">
        <v>225</v>
      </c>
      <c r="E70" s="3">
        <v>9147</v>
      </c>
      <c r="F70" s="3">
        <v>199</v>
      </c>
      <c r="G70" s="4">
        <f t="shared" si="10"/>
        <v>10086</v>
      </c>
      <c r="H70" s="5">
        <f t="shared" si="11"/>
        <v>5.1060876462423161</v>
      </c>
      <c r="I70" s="5">
        <f t="shared" si="12"/>
        <v>2.2308149910767403</v>
      </c>
      <c r="J70" s="5">
        <f t="shared" si="13"/>
        <v>90.690065437239738</v>
      </c>
      <c r="K70" s="5">
        <f t="shared" si="14"/>
        <v>1.9730319254412056</v>
      </c>
    </row>
    <row r="71" spans="1:11" x14ac:dyDescent="0.4">
      <c r="A71" t="s">
        <v>126</v>
      </c>
      <c r="B71" t="s">
        <v>202</v>
      </c>
      <c r="C71" s="3">
        <v>341</v>
      </c>
      <c r="D71" s="3">
        <v>271</v>
      </c>
      <c r="E71" s="3">
        <v>6874</v>
      </c>
      <c r="F71" s="2">
        <v>1310</v>
      </c>
      <c r="G71" s="4">
        <f t="shared" si="10"/>
        <v>8796</v>
      </c>
      <c r="H71" s="5">
        <f t="shared" si="11"/>
        <v>3.8767621646202821</v>
      </c>
      <c r="I71" s="5">
        <f t="shared" si="12"/>
        <v>3.0809458844929511</v>
      </c>
      <c r="J71" s="5">
        <f t="shared" si="13"/>
        <v>78.149158708503862</v>
      </c>
      <c r="K71" s="5">
        <f t="shared" si="14"/>
        <v>14.893133242382902</v>
      </c>
    </row>
    <row r="72" spans="1:11" x14ac:dyDescent="0.4">
      <c r="A72" t="s">
        <v>189</v>
      </c>
      <c r="B72" t="s">
        <v>190</v>
      </c>
      <c r="C72" s="3">
        <v>486</v>
      </c>
      <c r="D72" s="3">
        <v>340</v>
      </c>
      <c r="E72" s="3">
        <v>6833</v>
      </c>
      <c r="F72" s="3">
        <v>908</v>
      </c>
      <c r="G72" s="4">
        <f t="shared" si="10"/>
        <v>8567</v>
      </c>
      <c r="H72" s="5">
        <f t="shared" si="11"/>
        <v>5.6729310143574176</v>
      </c>
      <c r="I72" s="5">
        <f t="shared" si="12"/>
        <v>3.9687171705381115</v>
      </c>
      <c r="J72" s="5">
        <f t="shared" si="13"/>
        <v>79.759542430255635</v>
      </c>
      <c r="K72" s="5">
        <f t="shared" si="14"/>
        <v>10.598809384848838</v>
      </c>
    </row>
    <row r="73" spans="1:11" x14ac:dyDescent="0.4">
      <c r="A73" t="s">
        <v>93</v>
      </c>
      <c r="B73" t="s">
        <v>131</v>
      </c>
      <c r="C73" s="3">
        <v>377</v>
      </c>
      <c r="D73" s="3">
        <v>1220</v>
      </c>
      <c r="E73" s="2">
        <v>4889</v>
      </c>
      <c r="F73" s="3">
        <v>1529</v>
      </c>
      <c r="G73" s="4">
        <f t="shared" si="10"/>
        <v>8015</v>
      </c>
      <c r="H73" s="5">
        <f t="shared" si="11"/>
        <v>4.7036805988771055</v>
      </c>
      <c r="I73" s="5">
        <f t="shared" si="12"/>
        <v>15.221459762944479</v>
      </c>
      <c r="J73" s="5">
        <f t="shared" si="13"/>
        <v>60.998128509045536</v>
      </c>
      <c r="K73" s="5">
        <f t="shared" si="14"/>
        <v>19.076731129132877</v>
      </c>
    </row>
    <row r="74" spans="1:11" x14ac:dyDescent="0.4">
      <c r="A74" t="s">
        <v>30</v>
      </c>
      <c r="B74" t="s">
        <v>141</v>
      </c>
      <c r="C74" s="3">
        <v>543</v>
      </c>
      <c r="D74" s="3">
        <v>101</v>
      </c>
      <c r="E74" s="2">
        <v>6547</v>
      </c>
      <c r="F74" s="3">
        <v>694</v>
      </c>
      <c r="G74" s="4">
        <f t="shared" si="10"/>
        <v>7885</v>
      </c>
      <c r="H74" s="5">
        <f t="shared" si="11"/>
        <v>6.8864933417882055</v>
      </c>
      <c r="I74" s="5">
        <f t="shared" si="12"/>
        <v>1.2809131261889664</v>
      </c>
      <c r="J74" s="5">
        <f t="shared" si="13"/>
        <v>83.031071655041217</v>
      </c>
      <c r="K74" s="5">
        <f t="shared" si="14"/>
        <v>8.8015218769816101</v>
      </c>
    </row>
    <row r="75" spans="1:11" x14ac:dyDescent="0.4">
      <c r="A75" t="s">
        <v>4</v>
      </c>
      <c r="B75" t="s">
        <v>298</v>
      </c>
      <c r="C75" s="3">
        <v>585</v>
      </c>
      <c r="D75" s="3">
        <v>1784</v>
      </c>
      <c r="E75" s="3">
        <v>4176</v>
      </c>
      <c r="F75" s="3">
        <v>911</v>
      </c>
      <c r="G75" s="4">
        <f t="shared" si="10"/>
        <v>7456</v>
      </c>
      <c r="H75" s="5">
        <f t="shared" si="11"/>
        <v>7.8460300429184544</v>
      </c>
      <c r="I75" s="5">
        <f t="shared" si="12"/>
        <v>23.927038626609441</v>
      </c>
      <c r="J75" s="5">
        <f t="shared" si="13"/>
        <v>56.008583690987123</v>
      </c>
      <c r="K75" s="5">
        <f t="shared" si="14"/>
        <v>12.218347639484978</v>
      </c>
    </row>
    <row r="76" spans="1:11" x14ac:dyDescent="0.4">
      <c r="A76" t="s">
        <v>67</v>
      </c>
      <c r="B76" t="s">
        <v>161</v>
      </c>
      <c r="C76" s="3">
        <v>295</v>
      </c>
      <c r="D76" s="3">
        <v>177</v>
      </c>
      <c r="E76" s="3">
        <v>5059</v>
      </c>
      <c r="F76" s="2">
        <v>1647</v>
      </c>
      <c r="G76" s="4">
        <f t="shared" si="10"/>
        <v>7178</v>
      </c>
      <c r="H76" s="5">
        <f t="shared" si="11"/>
        <v>4.1097798829757597</v>
      </c>
      <c r="I76" s="5">
        <f t="shared" si="12"/>
        <v>2.4658679297854555</v>
      </c>
      <c r="J76" s="5">
        <f t="shared" si="13"/>
        <v>70.479242128726654</v>
      </c>
      <c r="K76" s="5">
        <f t="shared" si="14"/>
        <v>22.945110058512121</v>
      </c>
    </row>
    <row r="77" spans="1:11" x14ac:dyDescent="0.4">
      <c r="A77" t="s">
        <v>52</v>
      </c>
      <c r="B77" t="s">
        <v>299</v>
      </c>
      <c r="C77" s="3">
        <v>599</v>
      </c>
      <c r="D77" s="3">
        <v>178</v>
      </c>
      <c r="E77" s="3">
        <v>5615</v>
      </c>
      <c r="F77" s="3">
        <v>156</v>
      </c>
      <c r="G77" s="4">
        <f t="shared" si="10"/>
        <v>6548</v>
      </c>
      <c r="H77" s="5">
        <f t="shared" si="11"/>
        <v>9.1478313989004274</v>
      </c>
      <c r="I77" s="5">
        <f t="shared" si="12"/>
        <v>2.718387293830177</v>
      </c>
      <c r="J77" s="5">
        <f t="shared" si="13"/>
        <v>85.75137446548564</v>
      </c>
      <c r="K77" s="5">
        <f t="shared" si="14"/>
        <v>2.3824068417837507</v>
      </c>
    </row>
    <row r="78" spans="1:11" x14ac:dyDescent="0.4">
      <c r="A78" t="s">
        <v>207</v>
      </c>
      <c r="B78" t="s">
        <v>208</v>
      </c>
      <c r="C78" s="3">
        <v>298</v>
      </c>
      <c r="D78" s="3">
        <v>72</v>
      </c>
      <c r="E78" s="3">
        <v>3931</v>
      </c>
      <c r="F78" s="3">
        <v>1589</v>
      </c>
      <c r="G78" s="4">
        <f t="shared" si="10"/>
        <v>5890</v>
      </c>
      <c r="H78" s="5">
        <f t="shared" si="11"/>
        <v>5.0594227504244484</v>
      </c>
      <c r="I78" s="5">
        <f t="shared" si="12"/>
        <v>1.2224108658743633</v>
      </c>
      <c r="J78" s="5">
        <f t="shared" si="13"/>
        <v>66.74023769100171</v>
      </c>
      <c r="K78" s="5">
        <f t="shared" si="14"/>
        <v>26.977928692699493</v>
      </c>
    </row>
    <row r="79" spans="1:11" x14ac:dyDescent="0.4">
      <c r="A79" t="s">
        <v>106</v>
      </c>
      <c r="B79" t="s">
        <v>107</v>
      </c>
      <c r="C79" s="3">
        <v>349</v>
      </c>
      <c r="D79" s="3">
        <v>780</v>
      </c>
      <c r="E79" s="2">
        <v>3394</v>
      </c>
      <c r="F79" s="3">
        <v>1106</v>
      </c>
      <c r="G79" s="4">
        <f t="shared" si="10"/>
        <v>5629</v>
      </c>
      <c r="H79" s="5">
        <f t="shared" si="11"/>
        <v>6.200035530289572</v>
      </c>
      <c r="I79" s="5">
        <f t="shared" si="12"/>
        <v>13.856812933025402</v>
      </c>
      <c r="J79" s="5">
        <f t="shared" si="13"/>
        <v>60.294901403446431</v>
      </c>
      <c r="K79" s="5">
        <f t="shared" si="14"/>
        <v>19.648250133238587</v>
      </c>
    </row>
    <row r="80" spans="1:11" x14ac:dyDescent="0.4">
      <c r="A80" t="s">
        <v>145</v>
      </c>
      <c r="B80" t="s">
        <v>138</v>
      </c>
      <c r="C80" s="3">
        <v>593</v>
      </c>
      <c r="D80" s="3">
        <v>61</v>
      </c>
      <c r="E80" s="2">
        <v>4137</v>
      </c>
      <c r="F80" s="3">
        <v>259</v>
      </c>
      <c r="G80" s="4">
        <f t="shared" si="10"/>
        <v>5050</v>
      </c>
      <c r="H80" s="5">
        <f t="shared" si="11"/>
        <v>11.742574257425742</v>
      </c>
      <c r="I80" s="5">
        <f t="shared" si="12"/>
        <v>1.2079207920792079</v>
      </c>
      <c r="J80" s="5">
        <f t="shared" si="13"/>
        <v>81.920792079207914</v>
      </c>
      <c r="K80" s="5">
        <f t="shared" si="14"/>
        <v>5.1287128712871288</v>
      </c>
    </row>
    <row r="81" spans="1:11" x14ac:dyDescent="0.4">
      <c r="A81" t="s">
        <v>48</v>
      </c>
      <c r="B81" t="s">
        <v>300</v>
      </c>
      <c r="C81" s="3">
        <v>362</v>
      </c>
      <c r="D81" s="3">
        <v>319</v>
      </c>
      <c r="E81" s="3">
        <v>3389</v>
      </c>
      <c r="F81" s="3">
        <v>726</v>
      </c>
      <c r="G81" s="4">
        <f t="shared" si="10"/>
        <v>4796</v>
      </c>
      <c r="H81" s="5">
        <f t="shared" si="11"/>
        <v>7.5479566305254373</v>
      </c>
      <c r="I81" s="5">
        <f t="shared" si="12"/>
        <v>6.6513761467889916</v>
      </c>
      <c r="J81" s="5">
        <f t="shared" si="13"/>
        <v>70.663052543786492</v>
      </c>
      <c r="K81" s="5">
        <f t="shared" si="14"/>
        <v>15.137614678899084</v>
      </c>
    </row>
    <row r="82" spans="1:11" x14ac:dyDescent="0.4">
      <c r="A82" t="s">
        <v>127</v>
      </c>
      <c r="B82" t="s">
        <v>212</v>
      </c>
      <c r="C82" s="3">
        <v>402</v>
      </c>
      <c r="D82" s="3">
        <v>44</v>
      </c>
      <c r="E82" s="3">
        <v>3542</v>
      </c>
      <c r="F82" s="3">
        <v>756</v>
      </c>
      <c r="G82" s="4">
        <f t="shared" si="10"/>
        <v>4744</v>
      </c>
      <c r="H82" s="5">
        <f t="shared" si="11"/>
        <v>8.473861720067454</v>
      </c>
      <c r="I82" s="5">
        <f t="shared" si="12"/>
        <v>0.92748735244519398</v>
      </c>
      <c r="J82" s="5">
        <f t="shared" si="13"/>
        <v>74.662731871838105</v>
      </c>
      <c r="K82" s="5">
        <f t="shared" si="14"/>
        <v>15.935919055649242</v>
      </c>
    </row>
    <row r="83" spans="1:11" x14ac:dyDescent="0.4">
      <c r="A83" t="s">
        <v>1</v>
      </c>
      <c r="B83" t="s">
        <v>221</v>
      </c>
      <c r="C83" s="3">
        <v>154</v>
      </c>
      <c r="D83" s="3">
        <v>3245</v>
      </c>
      <c r="E83" s="3">
        <v>1198</v>
      </c>
      <c r="F83" s="3">
        <v>44</v>
      </c>
      <c r="G83" s="4">
        <f t="shared" si="10"/>
        <v>4641</v>
      </c>
      <c r="H83" s="5">
        <f t="shared" si="11"/>
        <v>3.3182503770739067</v>
      </c>
      <c r="I83" s="5">
        <f t="shared" si="12"/>
        <v>69.920275802628737</v>
      </c>
      <c r="J83" s="5">
        <f t="shared" si="13"/>
        <v>25.813402283990524</v>
      </c>
      <c r="K83" s="5">
        <f t="shared" si="14"/>
        <v>0.94807153630683039</v>
      </c>
    </row>
    <row r="84" spans="1:11" x14ac:dyDescent="0.4">
      <c r="A84" t="s">
        <v>31</v>
      </c>
      <c r="B84" s="1" t="s">
        <v>164</v>
      </c>
      <c r="C84" s="3">
        <v>384</v>
      </c>
      <c r="D84" s="3">
        <v>32</v>
      </c>
      <c r="E84" s="2">
        <v>3768</v>
      </c>
      <c r="F84" s="3">
        <v>379</v>
      </c>
      <c r="G84" s="4">
        <f t="shared" si="10"/>
        <v>4563</v>
      </c>
      <c r="H84" s="5">
        <f t="shared" si="11"/>
        <v>8.4155161078237999</v>
      </c>
      <c r="I84" s="5">
        <f t="shared" si="12"/>
        <v>0.70129300898531666</v>
      </c>
      <c r="J84" s="5">
        <f t="shared" si="13"/>
        <v>82.577251808021032</v>
      </c>
      <c r="K84" s="5">
        <f t="shared" si="14"/>
        <v>8.3059390751698459</v>
      </c>
    </row>
    <row r="85" spans="1:11" x14ac:dyDescent="0.4">
      <c r="A85" t="s">
        <v>77</v>
      </c>
      <c r="B85" t="s">
        <v>178</v>
      </c>
      <c r="C85" s="3">
        <v>405</v>
      </c>
      <c r="D85" s="3">
        <v>132</v>
      </c>
      <c r="E85" s="3">
        <v>3831</v>
      </c>
      <c r="F85" s="3">
        <v>144</v>
      </c>
      <c r="G85" s="4">
        <f t="shared" si="10"/>
        <v>4512</v>
      </c>
      <c r="H85" s="5">
        <f t="shared" si="11"/>
        <v>8.9760638297872344</v>
      </c>
      <c r="I85" s="5">
        <f t="shared" si="12"/>
        <v>2.9255319148936172</v>
      </c>
      <c r="J85" s="5">
        <f t="shared" si="13"/>
        <v>84.906914893617028</v>
      </c>
      <c r="K85" s="5">
        <f t="shared" si="14"/>
        <v>3.1914893617021276</v>
      </c>
    </row>
    <row r="86" spans="1:11" x14ac:dyDescent="0.4">
      <c r="A86" t="s">
        <v>61</v>
      </c>
      <c r="B86" t="s">
        <v>174</v>
      </c>
      <c r="C86" s="3">
        <v>183</v>
      </c>
      <c r="D86" s="3">
        <v>326</v>
      </c>
      <c r="E86" s="2">
        <v>3540</v>
      </c>
      <c r="F86" s="3">
        <v>408</v>
      </c>
      <c r="G86" s="4">
        <f t="shared" si="10"/>
        <v>4457</v>
      </c>
      <c r="H86" s="5">
        <f t="shared" si="11"/>
        <v>4.1059008301548126</v>
      </c>
      <c r="I86" s="5">
        <f t="shared" si="12"/>
        <v>7.3143369979807042</v>
      </c>
      <c r="J86" s="5">
        <f t="shared" si="13"/>
        <v>79.425622616109493</v>
      </c>
      <c r="K86" s="5">
        <f t="shared" si="14"/>
        <v>9.1541395557549912</v>
      </c>
    </row>
    <row r="87" spans="1:11" x14ac:dyDescent="0.4">
      <c r="A87" t="s">
        <v>88</v>
      </c>
      <c r="B87" t="s">
        <v>162</v>
      </c>
      <c r="C87" s="3">
        <v>475</v>
      </c>
      <c r="D87" s="3">
        <v>181</v>
      </c>
      <c r="E87" s="2">
        <v>3738</v>
      </c>
      <c r="F87" s="3">
        <v>63</v>
      </c>
      <c r="G87" s="4">
        <f t="shared" si="10"/>
        <v>4457</v>
      </c>
      <c r="H87" s="5">
        <f t="shared" si="11"/>
        <v>10.657392865155934</v>
      </c>
      <c r="I87" s="5">
        <f t="shared" si="12"/>
        <v>4.0610275970383665</v>
      </c>
      <c r="J87" s="5">
        <f t="shared" si="13"/>
        <v>83.868072694637647</v>
      </c>
      <c r="K87" s="5">
        <f t="shared" si="14"/>
        <v>1.4135068431680502</v>
      </c>
    </row>
    <row r="88" spans="1:11" x14ac:dyDescent="0.4">
      <c r="A88" t="s">
        <v>26</v>
      </c>
      <c r="B88" t="s">
        <v>159</v>
      </c>
      <c r="C88" s="3">
        <v>428</v>
      </c>
      <c r="D88" s="3">
        <v>60</v>
      </c>
      <c r="E88" s="2">
        <v>2533</v>
      </c>
      <c r="F88" s="3">
        <v>1306</v>
      </c>
      <c r="G88" s="4">
        <f t="shared" si="10"/>
        <v>4327</v>
      </c>
      <c r="H88" s="5">
        <f t="shared" si="11"/>
        <v>9.8913797088051769</v>
      </c>
      <c r="I88" s="5">
        <f t="shared" si="12"/>
        <v>1.3866420152530621</v>
      </c>
      <c r="J88" s="5">
        <f t="shared" si="13"/>
        <v>58.539403743933441</v>
      </c>
      <c r="K88" s="5">
        <f t="shared" si="14"/>
        <v>30.182574532008321</v>
      </c>
    </row>
    <row r="89" spans="1:11" x14ac:dyDescent="0.4">
      <c r="A89" t="s">
        <v>39</v>
      </c>
      <c r="B89" t="s">
        <v>225</v>
      </c>
      <c r="C89" s="3">
        <v>129</v>
      </c>
      <c r="D89" s="3">
        <v>32</v>
      </c>
      <c r="E89" s="2">
        <v>2992</v>
      </c>
      <c r="F89" s="3">
        <v>846</v>
      </c>
      <c r="G89" s="4">
        <f t="shared" si="10"/>
        <v>3999</v>
      </c>
      <c r="H89" s="5">
        <f t="shared" si="11"/>
        <v>3.225806451612903</v>
      </c>
      <c r="I89" s="5">
        <f t="shared" si="12"/>
        <v>0.80020005001250316</v>
      </c>
      <c r="J89" s="5">
        <f t="shared" si="13"/>
        <v>74.818704676169048</v>
      </c>
      <c r="K89" s="5">
        <f t="shared" si="14"/>
        <v>21.155288822205552</v>
      </c>
    </row>
    <row r="90" spans="1:11" x14ac:dyDescent="0.4">
      <c r="A90" t="s">
        <v>10</v>
      </c>
      <c r="B90" t="s">
        <v>97</v>
      </c>
      <c r="C90" s="3">
        <v>151</v>
      </c>
      <c r="D90" s="3">
        <v>147</v>
      </c>
      <c r="E90" s="2">
        <v>3195</v>
      </c>
      <c r="F90" s="3">
        <v>310</v>
      </c>
      <c r="G90" s="4">
        <f t="shared" si="10"/>
        <v>3803</v>
      </c>
      <c r="H90" s="5">
        <f t="shared" si="11"/>
        <v>3.9705495661320014</v>
      </c>
      <c r="I90" s="5">
        <f t="shared" si="12"/>
        <v>3.8653694451748621</v>
      </c>
      <c r="J90" s="5">
        <f t="shared" si="13"/>
        <v>84.012621614514856</v>
      </c>
      <c r="K90" s="5">
        <f t="shared" si="14"/>
        <v>8.1514593741782804</v>
      </c>
    </row>
    <row r="91" spans="1:11" x14ac:dyDescent="0.4">
      <c r="A91" t="s">
        <v>150</v>
      </c>
      <c r="B91" t="s">
        <v>216</v>
      </c>
      <c r="C91" s="3">
        <v>192</v>
      </c>
      <c r="D91" s="3">
        <v>65</v>
      </c>
      <c r="E91" s="3">
        <v>2858</v>
      </c>
      <c r="F91" s="3">
        <v>644</v>
      </c>
      <c r="G91" s="4">
        <f t="shared" si="10"/>
        <v>3759</v>
      </c>
      <c r="H91" s="5">
        <f t="shared" si="11"/>
        <v>5.1077414205905827</v>
      </c>
      <c r="I91" s="5">
        <f t="shared" si="12"/>
        <v>1.7291832934291034</v>
      </c>
      <c r="J91" s="5">
        <f t="shared" si="13"/>
        <v>76.030859271082747</v>
      </c>
      <c r="K91" s="5">
        <f t="shared" si="14"/>
        <v>17.13221601489758</v>
      </c>
    </row>
    <row r="92" spans="1:11" x14ac:dyDescent="0.4">
      <c r="A92" t="s">
        <v>3</v>
      </c>
      <c r="B92" t="s">
        <v>222</v>
      </c>
      <c r="C92" s="3">
        <v>66</v>
      </c>
      <c r="D92" s="3">
        <v>1796</v>
      </c>
      <c r="E92" s="3">
        <v>1768</v>
      </c>
      <c r="F92" s="3">
        <v>100</v>
      </c>
      <c r="G92" s="4">
        <f t="shared" si="10"/>
        <v>3730</v>
      </c>
      <c r="H92" s="5">
        <f t="shared" si="11"/>
        <v>1.7694369973190349</v>
      </c>
      <c r="I92" s="5">
        <f t="shared" si="12"/>
        <v>48.150134048257371</v>
      </c>
      <c r="J92" s="5">
        <f t="shared" si="13"/>
        <v>47.399463806970509</v>
      </c>
      <c r="K92" s="5">
        <f t="shared" si="14"/>
        <v>2.6809651474530831</v>
      </c>
    </row>
    <row r="93" spans="1:11" x14ac:dyDescent="0.4">
      <c r="A93" t="s">
        <v>81</v>
      </c>
      <c r="B93" t="s">
        <v>223</v>
      </c>
      <c r="C93" s="3">
        <v>148</v>
      </c>
      <c r="D93" s="3">
        <v>69</v>
      </c>
      <c r="E93" s="3">
        <v>3135</v>
      </c>
      <c r="F93" s="3">
        <v>322</v>
      </c>
      <c r="G93" s="4">
        <f t="shared" si="10"/>
        <v>3674</v>
      </c>
      <c r="H93" s="5">
        <f t="shared" si="11"/>
        <v>4.0283070223189981</v>
      </c>
      <c r="I93" s="5">
        <f t="shared" si="12"/>
        <v>1.8780620577027765</v>
      </c>
      <c r="J93" s="5">
        <f t="shared" si="13"/>
        <v>85.329341317365277</v>
      </c>
      <c r="K93" s="5">
        <f t="shared" si="14"/>
        <v>8.7642896026129549</v>
      </c>
    </row>
    <row r="94" spans="1:11" x14ac:dyDescent="0.4">
      <c r="A94" t="s">
        <v>76</v>
      </c>
      <c r="B94" t="s">
        <v>301</v>
      </c>
      <c r="C94" s="3">
        <v>16</v>
      </c>
      <c r="D94" s="3">
        <v>99</v>
      </c>
      <c r="E94" s="3">
        <v>2894</v>
      </c>
      <c r="F94" s="3">
        <v>601</v>
      </c>
      <c r="G94" s="4">
        <f t="shared" si="10"/>
        <v>3610</v>
      </c>
      <c r="H94" s="5">
        <f t="shared" si="11"/>
        <v>0.44321329639889201</v>
      </c>
      <c r="I94" s="5">
        <f t="shared" si="12"/>
        <v>2.7423822714681441</v>
      </c>
      <c r="J94" s="5">
        <f t="shared" si="13"/>
        <v>80.16620498614958</v>
      </c>
      <c r="K94" s="5">
        <f t="shared" si="14"/>
        <v>16.64819944598338</v>
      </c>
    </row>
    <row r="95" spans="1:11" x14ac:dyDescent="0.4">
      <c r="A95" t="s">
        <v>210</v>
      </c>
      <c r="B95" t="s">
        <v>211</v>
      </c>
      <c r="C95" s="3">
        <v>177</v>
      </c>
      <c r="D95" s="3">
        <v>9</v>
      </c>
      <c r="E95" s="3">
        <v>2815</v>
      </c>
      <c r="F95" s="3">
        <v>395</v>
      </c>
      <c r="G95" s="4">
        <f t="shared" si="10"/>
        <v>3396</v>
      </c>
      <c r="H95" s="5">
        <f t="shared" si="11"/>
        <v>5.212014134275619</v>
      </c>
      <c r="I95" s="5">
        <f t="shared" si="12"/>
        <v>0.26501766784452296</v>
      </c>
      <c r="J95" s="5">
        <f t="shared" si="13"/>
        <v>82.891637220259128</v>
      </c>
      <c r="K95" s="5">
        <f t="shared" si="14"/>
        <v>11.631330977620729</v>
      </c>
    </row>
    <row r="96" spans="1:11" x14ac:dyDescent="0.4">
      <c r="A96" t="s">
        <v>17</v>
      </c>
      <c r="B96" t="s">
        <v>101</v>
      </c>
      <c r="C96" s="3">
        <v>375</v>
      </c>
      <c r="D96" s="3">
        <v>146</v>
      </c>
      <c r="E96" s="2">
        <v>2617</v>
      </c>
      <c r="F96" s="3">
        <v>118</v>
      </c>
      <c r="G96" s="4">
        <f t="shared" si="10"/>
        <v>3256</v>
      </c>
      <c r="H96" s="5">
        <f t="shared" si="11"/>
        <v>11.517199017199017</v>
      </c>
      <c r="I96" s="5">
        <f t="shared" si="12"/>
        <v>4.4840294840294845</v>
      </c>
      <c r="J96" s="5">
        <f t="shared" si="13"/>
        <v>80.374692874692883</v>
      </c>
      <c r="K96" s="5">
        <f t="shared" si="14"/>
        <v>3.6240786240786242</v>
      </c>
    </row>
    <row r="97" spans="1:11" x14ac:dyDescent="0.4">
      <c r="A97" t="s">
        <v>68</v>
      </c>
      <c r="B97" t="s">
        <v>152</v>
      </c>
      <c r="C97" s="3">
        <v>286</v>
      </c>
      <c r="D97" s="3">
        <v>73</v>
      </c>
      <c r="E97" s="3">
        <v>2403</v>
      </c>
      <c r="F97" s="3">
        <v>350</v>
      </c>
      <c r="G97" s="4">
        <f t="shared" si="10"/>
        <v>3112</v>
      </c>
      <c r="H97" s="5">
        <f t="shared" si="11"/>
        <v>9.1902313624678662</v>
      </c>
      <c r="I97" s="5">
        <f t="shared" si="12"/>
        <v>2.3457583547557839</v>
      </c>
      <c r="J97" s="5">
        <f t="shared" si="13"/>
        <v>77.217223650385606</v>
      </c>
      <c r="K97" s="5">
        <f t="shared" si="14"/>
        <v>11.246786632390746</v>
      </c>
    </row>
    <row r="98" spans="1:11" x14ac:dyDescent="0.4">
      <c r="A98" t="s">
        <v>196</v>
      </c>
      <c r="B98" t="s">
        <v>224</v>
      </c>
      <c r="C98" s="3">
        <v>187</v>
      </c>
      <c r="D98" s="3">
        <v>18</v>
      </c>
      <c r="E98" s="3">
        <v>2467</v>
      </c>
      <c r="F98" s="3">
        <v>430</v>
      </c>
      <c r="G98" s="4">
        <f t="shared" si="10"/>
        <v>3102</v>
      </c>
      <c r="H98" s="5">
        <f t="shared" si="11"/>
        <v>6.0283687943262407</v>
      </c>
      <c r="I98" s="5">
        <f t="shared" si="12"/>
        <v>0.58027079303675055</v>
      </c>
      <c r="J98" s="5">
        <f t="shared" si="13"/>
        <v>79.529335912314636</v>
      </c>
      <c r="K98" s="5">
        <f t="shared" si="14"/>
        <v>13.862024500322374</v>
      </c>
    </row>
    <row r="99" spans="1:11" x14ac:dyDescent="0.4">
      <c r="A99" t="s">
        <v>29</v>
      </c>
      <c r="B99" t="s">
        <v>110</v>
      </c>
      <c r="C99" s="3">
        <v>233</v>
      </c>
      <c r="D99" s="3">
        <v>61</v>
      </c>
      <c r="E99" s="2">
        <v>2192</v>
      </c>
      <c r="F99" s="3">
        <v>495</v>
      </c>
      <c r="G99" s="4">
        <f t="shared" si="10"/>
        <v>2981</v>
      </c>
      <c r="H99" s="5">
        <f t="shared" si="11"/>
        <v>7.8161690707816174</v>
      </c>
      <c r="I99" s="5">
        <f t="shared" si="12"/>
        <v>2.0462931902046293</v>
      </c>
      <c r="J99" s="5">
        <f t="shared" si="13"/>
        <v>73.532371687353233</v>
      </c>
      <c r="K99" s="5">
        <f t="shared" si="14"/>
        <v>16.605166051660518</v>
      </c>
    </row>
    <row r="100" spans="1:11" x14ac:dyDescent="0.4">
      <c r="A100" t="s">
        <v>28</v>
      </c>
      <c r="B100" t="s">
        <v>140</v>
      </c>
      <c r="C100" s="3">
        <v>78</v>
      </c>
      <c r="D100" s="3">
        <v>113</v>
      </c>
      <c r="E100" s="2">
        <v>2164</v>
      </c>
      <c r="F100" s="3">
        <v>445</v>
      </c>
      <c r="G100" s="4">
        <f t="shared" ref="G100:G131" si="15">SUM(C100:F100)</f>
        <v>2800</v>
      </c>
      <c r="H100" s="5">
        <f t="shared" ref="H100:H131" si="16">C100/$G100*100</f>
        <v>2.7857142857142856</v>
      </c>
      <c r="I100" s="5">
        <f t="shared" ref="I100:I131" si="17">D100/$G100*100</f>
        <v>4.0357142857142856</v>
      </c>
      <c r="J100" s="5">
        <f t="shared" ref="J100:J131" si="18">E100/$G100*100</f>
        <v>77.285714285714292</v>
      </c>
      <c r="K100" s="5">
        <f t="shared" ref="K100:K131" si="19">F100/$G100*100</f>
        <v>15.892857142857142</v>
      </c>
    </row>
    <row r="101" spans="1:11" x14ac:dyDescent="0.4">
      <c r="A101" t="s">
        <v>47</v>
      </c>
      <c r="B101" t="s">
        <v>172</v>
      </c>
      <c r="C101" s="3">
        <v>432</v>
      </c>
      <c r="D101" s="3">
        <v>171</v>
      </c>
      <c r="E101" s="2">
        <v>2165</v>
      </c>
      <c r="F101" s="3">
        <v>15</v>
      </c>
      <c r="G101" s="4">
        <f t="shared" si="15"/>
        <v>2783</v>
      </c>
      <c r="H101" s="5">
        <f t="shared" si="16"/>
        <v>15.522817103844771</v>
      </c>
      <c r="I101" s="5">
        <f t="shared" si="17"/>
        <v>6.1444484369385561</v>
      </c>
      <c r="J101" s="5">
        <f t="shared" si="18"/>
        <v>77.793747754222068</v>
      </c>
      <c r="K101" s="5">
        <f t="shared" si="19"/>
        <v>0.5389867049946101</v>
      </c>
    </row>
    <row r="102" spans="1:11" x14ac:dyDescent="0.4">
      <c r="A102" t="s">
        <v>5</v>
      </c>
      <c r="B102" t="s">
        <v>132</v>
      </c>
      <c r="C102" s="3">
        <v>306</v>
      </c>
      <c r="D102" s="3">
        <v>1747</v>
      </c>
      <c r="E102" s="2">
        <v>474</v>
      </c>
      <c r="F102" s="3">
        <v>86</v>
      </c>
      <c r="G102" s="4">
        <f t="shared" si="15"/>
        <v>2613</v>
      </c>
      <c r="H102" s="5">
        <f t="shared" si="16"/>
        <v>11.710677382319174</v>
      </c>
      <c r="I102" s="5">
        <f t="shared" si="17"/>
        <v>66.85801760428626</v>
      </c>
      <c r="J102" s="5">
        <f t="shared" si="18"/>
        <v>18.140068886337541</v>
      </c>
      <c r="K102" s="5">
        <f t="shared" si="19"/>
        <v>3.2912361270570227</v>
      </c>
    </row>
    <row r="103" spans="1:11" x14ac:dyDescent="0.4">
      <c r="A103" t="s">
        <v>2</v>
      </c>
      <c r="B103" t="s">
        <v>91</v>
      </c>
      <c r="C103" s="3">
        <v>398</v>
      </c>
      <c r="D103" s="3">
        <v>54</v>
      </c>
      <c r="E103" s="2">
        <v>2032</v>
      </c>
      <c r="F103" s="3">
        <v>129</v>
      </c>
      <c r="G103" s="4">
        <f t="shared" si="15"/>
        <v>2613</v>
      </c>
      <c r="H103" s="5">
        <f t="shared" si="16"/>
        <v>15.231534634519708</v>
      </c>
      <c r="I103" s="5">
        <f t="shared" si="17"/>
        <v>2.0665901262916191</v>
      </c>
      <c r="J103" s="5">
        <f t="shared" si="18"/>
        <v>77.765021048603131</v>
      </c>
      <c r="K103" s="5">
        <f t="shared" si="19"/>
        <v>4.9368541905855334</v>
      </c>
    </row>
    <row r="104" spans="1:11" x14ac:dyDescent="0.4">
      <c r="A104" t="s">
        <v>33</v>
      </c>
      <c r="B104" t="s">
        <v>302</v>
      </c>
      <c r="C104" s="3">
        <v>213</v>
      </c>
      <c r="D104" s="3">
        <v>239</v>
      </c>
      <c r="E104" s="2">
        <v>1663</v>
      </c>
      <c r="F104" s="3">
        <v>485</v>
      </c>
      <c r="G104" s="4">
        <f t="shared" si="15"/>
        <v>2600</v>
      </c>
      <c r="H104" s="5">
        <f t="shared" si="16"/>
        <v>8.1923076923076916</v>
      </c>
      <c r="I104" s="5">
        <f t="shared" si="17"/>
        <v>9.1923076923076934</v>
      </c>
      <c r="J104" s="5">
        <f t="shared" si="18"/>
        <v>63.96153846153846</v>
      </c>
      <c r="K104" s="5">
        <f t="shared" si="19"/>
        <v>18.653846153846153</v>
      </c>
    </row>
    <row r="105" spans="1:11" x14ac:dyDescent="0.4">
      <c r="A105" t="s">
        <v>36</v>
      </c>
      <c r="B105" t="s">
        <v>165</v>
      </c>
      <c r="C105" s="3">
        <v>385</v>
      </c>
      <c r="D105" s="3">
        <v>24</v>
      </c>
      <c r="E105" s="3">
        <v>1970</v>
      </c>
      <c r="F105" s="3">
        <v>155</v>
      </c>
      <c r="G105" s="4">
        <f t="shared" si="15"/>
        <v>2534</v>
      </c>
      <c r="H105" s="5">
        <f t="shared" si="16"/>
        <v>15.193370165745856</v>
      </c>
      <c r="I105" s="5">
        <f t="shared" si="17"/>
        <v>0.94711917916337818</v>
      </c>
      <c r="J105" s="5">
        <f t="shared" si="18"/>
        <v>77.742699289660607</v>
      </c>
      <c r="K105" s="5">
        <f t="shared" si="19"/>
        <v>6.1168113654301495</v>
      </c>
    </row>
    <row r="106" spans="1:11" x14ac:dyDescent="0.4">
      <c r="A106" t="s">
        <v>73</v>
      </c>
      <c r="B106" t="s">
        <v>154</v>
      </c>
      <c r="C106" s="3">
        <v>174</v>
      </c>
      <c r="D106" s="3">
        <v>27</v>
      </c>
      <c r="E106" s="2">
        <v>1622</v>
      </c>
      <c r="F106" s="3">
        <v>693</v>
      </c>
      <c r="G106" s="4">
        <f t="shared" si="15"/>
        <v>2516</v>
      </c>
      <c r="H106" s="5">
        <f t="shared" si="16"/>
        <v>6.9157392686804444</v>
      </c>
      <c r="I106" s="5">
        <f t="shared" si="17"/>
        <v>1.0731319554848966</v>
      </c>
      <c r="J106" s="5">
        <f t="shared" si="18"/>
        <v>64.467408585055637</v>
      </c>
      <c r="K106" s="5">
        <f t="shared" si="19"/>
        <v>27.543720190779013</v>
      </c>
    </row>
    <row r="107" spans="1:11" x14ac:dyDescent="0.4">
      <c r="A107" t="s">
        <v>86</v>
      </c>
      <c r="B107" t="s">
        <v>213</v>
      </c>
      <c r="C107" s="3">
        <v>279</v>
      </c>
      <c r="D107" s="3">
        <v>31</v>
      </c>
      <c r="E107" s="3">
        <v>1954</v>
      </c>
      <c r="F107" s="3">
        <v>198</v>
      </c>
      <c r="G107" s="4">
        <f t="shared" si="15"/>
        <v>2462</v>
      </c>
      <c r="H107" s="5">
        <f t="shared" si="16"/>
        <v>11.332250203086922</v>
      </c>
      <c r="I107" s="5">
        <f t="shared" si="17"/>
        <v>1.2591389114541025</v>
      </c>
      <c r="J107" s="5">
        <f t="shared" si="18"/>
        <v>79.366368805848907</v>
      </c>
      <c r="K107" s="5">
        <f t="shared" si="19"/>
        <v>8.0422420796100731</v>
      </c>
    </row>
    <row r="108" spans="1:11" x14ac:dyDescent="0.4">
      <c r="A108" t="s">
        <v>35</v>
      </c>
      <c r="B108" t="s">
        <v>146</v>
      </c>
      <c r="C108" s="3">
        <v>368</v>
      </c>
      <c r="D108" s="3">
        <v>88</v>
      </c>
      <c r="E108" s="2">
        <v>1479</v>
      </c>
      <c r="F108" s="3">
        <v>429</v>
      </c>
      <c r="G108" s="4">
        <f t="shared" si="15"/>
        <v>2364</v>
      </c>
      <c r="H108" s="5">
        <f t="shared" si="16"/>
        <v>15.5668358714044</v>
      </c>
      <c r="I108" s="5">
        <f t="shared" si="17"/>
        <v>3.7225042301184432</v>
      </c>
      <c r="J108" s="5">
        <f t="shared" si="18"/>
        <v>62.56345177664975</v>
      </c>
      <c r="K108" s="5">
        <f t="shared" si="19"/>
        <v>18.147208121827411</v>
      </c>
    </row>
    <row r="109" spans="1:11" x14ac:dyDescent="0.4">
      <c r="A109" t="s">
        <v>183</v>
      </c>
      <c r="B109" t="s">
        <v>184</v>
      </c>
      <c r="C109" s="3">
        <v>111</v>
      </c>
      <c r="D109" s="3">
        <v>36</v>
      </c>
      <c r="E109" s="3">
        <v>2036</v>
      </c>
      <c r="F109" s="3">
        <v>163</v>
      </c>
      <c r="G109" s="4">
        <f t="shared" si="15"/>
        <v>2346</v>
      </c>
      <c r="H109" s="5">
        <f t="shared" si="16"/>
        <v>4.7314578005115093</v>
      </c>
      <c r="I109" s="5">
        <f t="shared" si="17"/>
        <v>1.5345268542199488</v>
      </c>
      <c r="J109" s="5">
        <f t="shared" si="18"/>
        <v>86.786018755328215</v>
      </c>
      <c r="K109" s="5">
        <f t="shared" si="19"/>
        <v>6.947996589940324</v>
      </c>
    </row>
    <row r="110" spans="1:11" x14ac:dyDescent="0.4">
      <c r="A110" t="s">
        <v>79</v>
      </c>
      <c r="B110" t="s">
        <v>182</v>
      </c>
      <c r="C110" s="3">
        <v>109</v>
      </c>
      <c r="D110" s="3">
        <v>46</v>
      </c>
      <c r="E110" s="3">
        <v>1938</v>
      </c>
      <c r="F110" s="3">
        <v>165</v>
      </c>
      <c r="G110" s="4">
        <f t="shared" si="15"/>
        <v>2258</v>
      </c>
      <c r="H110" s="5">
        <f t="shared" si="16"/>
        <v>4.8272807794508408</v>
      </c>
      <c r="I110" s="5">
        <f t="shared" si="17"/>
        <v>2.0372010628875112</v>
      </c>
      <c r="J110" s="5">
        <f t="shared" si="18"/>
        <v>85.828166519043407</v>
      </c>
      <c r="K110" s="5">
        <f t="shared" si="19"/>
        <v>7.3073516386182469</v>
      </c>
    </row>
    <row r="111" spans="1:11" x14ac:dyDescent="0.4">
      <c r="A111" t="s">
        <v>45</v>
      </c>
      <c r="B111" t="s">
        <v>171</v>
      </c>
      <c r="C111" s="3">
        <v>58</v>
      </c>
      <c r="D111" s="3">
        <v>13</v>
      </c>
      <c r="E111" s="2">
        <v>1744</v>
      </c>
      <c r="F111" s="3">
        <v>433</v>
      </c>
      <c r="G111" s="4">
        <f t="shared" si="15"/>
        <v>2248</v>
      </c>
      <c r="H111" s="5">
        <f t="shared" si="16"/>
        <v>2.580071174377224</v>
      </c>
      <c r="I111" s="5">
        <f t="shared" si="17"/>
        <v>0.57829181494661919</v>
      </c>
      <c r="J111" s="5">
        <f t="shared" si="18"/>
        <v>77.580071174377224</v>
      </c>
      <c r="K111" s="5">
        <f t="shared" si="19"/>
        <v>19.261565836298931</v>
      </c>
    </row>
    <row r="112" spans="1:11" x14ac:dyDescent="0.4">
      <c r="A112" t="s">
        <v>58</v>
      </c>
      <c r="B112" t="s">
        <v>120</v>
      </c>
      <c r="C112" s="3">
        <v>104</v>
      </c>
      <c r="D112" s="3">
        <v>18</v>
      </c>
      <c r="E112" s="2">
        <v>1260</v>
      </c>
      <c r="F112" s="3">
        <v>841</v>
      </c>
      <c r="G112" s="4">
        <f t="shared" si="15"/>
        <v>2223</v>
      </c>
      <c r="H112" s="5">
        <f t="shared" si="16"/>
        <v>4.6783625730994149</v>
      </c>
      <c r="I112" s="5">
        <f t="shared" si="17"/>
        <v>0.80971659919028338</v>
      </c>
      <c r="J112" s="5">
        <f t="shared" si="18"/>
        <v>56.680161943319838</v>
      </c>
      <c r="K112" s="5">
        <f t="shared" si="19"/>
        <v>37.831758884390467</v>
      </c>
    </row>
    <row r="113" spans="1:11" x14ac:dyDescent="0.4">
      <c r="A113" t="s">
        <v>108</v>
      </c>
      <c r="B113" t="s">
        <v>304</v>
      </c>
      <c r="C113" s="3">
        <v>141</v>
      </c>
      <c r="D113" s="3">
        <v>46</v>
      </c>
      <c r="E113" s="2">
        <v>1919</v>
      </c>
      <c r="F113" s="3">
        <v>96</v>
      </c>
      <c r="G113" s="4">
        <f t="shared" si="15"/>
        <v>2202</v>
      </c>
      <c r="H113" s="5">
        <f t="shared" si="16"/>
        <v>6.4032697547683926</v>
      </c>
      <c r="I113" s="5">
        <f t="shared" si="17"/>
        <v>2.0890099909173476</v>
      </c>
      <c r="J113" s="5">
        <f t="shared" si="18"/>
        <v>87.148047229791104</v>
      </c>
      <c r="K113" s="5">
        <f t="shared" si="19"/>
        <v>4.3596730245231603</v>
      </c>
    </row>
    <row r="114" spans="1:11" x14ac:dyDescent="0.4">
      <c r="A114" t="s">
        <v>219</v>
      </c>
      <c r="B114" t="s">
        <v>173</v>
      </c>
      <c r="C114" s="3">
        <v>246</v>
      </c>
      <c r="D114" s="3">
        <v>79</v>
      </c>
      <c r="E114" s="3">
        <v>1587</v>
      </c>
      <c r="F114" s="3">
        <v>254</v>
      </c>
      <c r="G114" s="4">
        <f t="shared" si="15"/>
        <v>2166</v>
      </c>
      <c r="H114" s="5">
        <f t="shared" si="16"/>
        <v>11.357340720221606</v>
      </c>
      <c r="I114" s="5">
        <f t="shared" si="17"/>
        <v>3.647276084949215</v>
      </c>
      <c r="J114" s="5">
        <f t="shared" si="18"/>
        <v>73.26869806094183</v>
      </c>
      <c r="K114" s="5">
        <f t="shared" si="19"/>
        <v>11.726685133887351</v>
      </c>
    </row>
    <row r="115" spans="1:11" x14ac:dyDescent="0.4">
      <c r="A115" t="s">
        <v>80</v>
      </c>
      <c r="B115" t="s">
        <v>185</v>
      </c>
      <c r="C115" s="3">
        <v>119</v>
      </c>
      <c r="D115" s="3">
        <v>13</v>
      </c>
      <c r="E115" s="3">
        <v>1875</v>
      </c>
      <c r="F115" s="3">
        <v>124</v>
      </c>
      <c r="G115" s="4">
        <f t="shared" si="15"/>
        <v>2131</v>
      </c>
      <c r="H115" s="5">
        <f t="shared" si="16"/>
        <v>5.584232754575317</v>
      </c>
      <c r="I115" s="5">
        <f t="shared" si="17"/>
        <v>0.61004223369310184</v>
      </c>
      <c r="J115" s="5">
        <f t="shared" si="18"/>
        <v>87.986860628812764</v>
      </c>
      <c r="K115" s="5">
        <f t="shared" si="19"/>
        <v>5.8188643829188171</v>
      </c>
    </row>
    <row r="116" spans="1:11" x14ac:dyDescent="0.4">
      <c r="A116" t="s">
        <v>92</v>
      </c>
      <c r="B116" t="s">
        <v>155</v>
      </c>
      <c r="C116" s="3">
        <v>235</v>
      </c>
      <c r="D116" s="3">
        <v>84</v>
      </c>
      <c r="E116" s="3">
        <v>1700</v>
      </c>
      <c r="F116" s="3">
        <v>73</v>
      </c>
      <c r="G116" s="4">
        <f t="shared" si="15"/>
        <v>2092</v>
      </c>
      <c r="H116" s="5">
        <f t="shared" si="16"/>
        <v>11.233269598470363</v>
      </c>
      <c r="I116" s="5">
        <f t="shared" si="17"/>
        <v>4.0152963671128106</v>
      </c>
      <c r="J116" s="5">
        <f t="shared" si="18"/>
        <v>81.261950286806879</v>
      </c>
      <c r="K116" s="5">
        <f t="shared" si="19"/>
        <v>3.4894837476099427</v>
      </c>
    </row>
    <row r="117" spans="1:11" x14ac:dyDescent="0.4">
      <c r="A117" t="s">
        <v>87</v>
      </c>
      <c r="B117" t="s">
        <v>303</v>
      </c>
      <c r="C117" s="3">
        <v>120</v>
      </c>
      <c r="D117" s="3">
        <v>54</v>
      </c>
      <c r="E117" s="3">
        <v>1735</v>
      </c>
      <c r="F117" s="3">
        <v>182</v>
      </c>
      <c r="G117" s="4">
        <f t="shared" si="15"/>
        <v>2091</v>
      </c>
      <c r="H117" s="5">
        <f t="shared" si="16"/>
        <v>5.7388809182209473</v>
      </c>
      <c r="I117" s="5">
        <f t="shared" si="17"/>
        <v>2.5824964131994261</v>
      </c>
      <c r="J117" s="5">
        <f t="shared" si="18"/>
        <v>82.974653275944519</v>
      </c>
      <c r="K117" s="5">
        <f t="shared" si="19"/>
        <v>8.7039693926351021</v>
      </c>
    </row>
    <row r="118" spans="1:11" x14ac:dyDescent="0.4">
      <c r="A118" t="s">
        <v>203</v>
      </c>
      <c r="B118" t="s">
        <v>204</v>
      </c>
      <c r="C118" s="3">
        <v>46</v>
      </c>
      <c r="D118" s="3">
        <v>72</v>
      </c>
      <c r="E118" s="3">
        <v>1411</v>
      </c>
      <c r="F118" s="3">
        <v>537</v>
      </c>
      <c r="G118" s="4">
        <f t="shared" si="15"/>
        <v>2066</v>
      </c>
      <c r="H118" s="5">
        <f t="shared" si="16"/>
        <v>2.2265246853823815</v>
      </c>
      <c r="I118" s="5">
        <f t="shared" si="17"/>
        <v>3.4849951597289452</v>
      </c>
      <c r="J118" s="5">
        <f t="shared" si="18"/>
        <v>68.296224588576962</v>
      </c>
      <c r="K118" s="5">
        <f t="shared" si="19"/>
        <v>25.992255566311712</v>
      </c>
    </row>
    <row r="119" spans="1:11" x14ac:dyDescent="0.4">
      <c r="A119" t="s">
        <v>111</v>
      </c>
      <c r="B119" t="s">
        <v>160</v>
      </c>
      <c r="C119" s="3">
        <v>80</v>
      </c>
      <c r="D119" s="3">
        <v>14</v>
      </c>
      <c r="E119" s="2">
        <v>1450</v>
      </c>
      <c r="F119" s="3">
        <v>437</v>
      </c>
      <c r="G119" s="4">
        <f t="shared" si="15"/>
        <v>1981</v>
      </c>
      <c r="H119" s="5">
        <f t="shared" si="16"/>
        <v>4.0383644623927308</v>
      </c>
      <c r="I119" s="5">
        <f t="shared" si="17"/>
        <v>0.70671378091872794</v>
      </c>
      <c r="J119" s="5">
        <f t="shared" si="18"/>
        <v>73.195355880868249</v>
      </c>
      <c r="K119" s="5">
        <f t="shared" si="19"/>
        <v>22.05956587582029</v>
      </c>
    </row>
    <row r="120" spans="1:11" x14ac:dyDescent="0.4">
      <c r="A120" t="s">
        <v>27</v>
      </c>
      <c r="B120" t="s">
        <v>139</v>
      </c>
      <c r="C120" s="3">
        <v>208</v>
      </c>
      <c r="D120" s="3">
        <v>67</v>
      </c>
      <c r="E120" s="2">
        <v>1523</v>
      </c>
      <c r="F120" s="3">
        <v>182</v>
      </c>
      <c r="G120" s="4">
        <f t="shared" si="15"/>
        <v>1980</v>
      </c>
      <c r="H120" s="5">
        <f t="shared" si="16"/>
        <v>10.505050505050505</v>
      </c>
      <c r="I120" s="5">
        <f t="shared" si="17"/>
        <v>3.3838383838383841</v>
      </c>
      <c r="J120" s="5">
        <f t="shared" si="18"/>
        <v>76.919191919191917</v>
      </c>
      <c r="K120" s="5">
        <f t="shared" si="19"/>
        <v>9.191919191919192</v>
      </c>
    </row>
    <row r="121" spans="1:11" x14ac:dyDescent="0.4">
      <c r="A121" t="s">
        <v>179</v>
      </c>
      <c r="B121" t="s">
        <v>180</v>
      </c>
      <c r="C121" s="3">
        <v>242</v>
      </c>
      <c r="D121" s="3">
        <v>62</v>
      </c>
      <c r="E121" s="3">
        <v>1550</v>
      </c>
      <c r="F121" s="3">
        <v>100</v>
      </c>
      <c r="G121" s="4">
        <f t="shared" si="15"/>
        <v>1954</v>
      </c>
      <c r="H121" s="5">
        <f t="shared" si="16"/>
        <v>12.384851586489253</v>
      </c>
      <c r="I121" s="5">
        <f t="shared" si="17"/>
        <v>3.1729785056294779</v>
      </c>
      <c r="J121" s="5">
        <f t="shared" si="18"/>
        <v>79.324462640736954</v>
      </c>
      <c r="K121" s="5">
        <f t="shared" si="19"/>
        <v>5.1177072671443193</v>
      </c>
    </row>
    <row r="122" spans="1:11" x14ac:dyDescent="0.4">
      <c r="A122" t="s">
        <v>83</v>
      </c>
      <c r="B122" t="s">
        <v>220</v>
      </c>
      <c r="C122" s="3">
        <v>193</v>
      </c>
      <c r="D122" s="3">
        <v>56</v>
      </c>
      <c r="E122" s="3">
        <v>1577</v>
      </c>
      <c r="F122" s="3">
        <v>91</v>
      </c>
      <c r="G122" s="4">
        <f t="shared" si="15"/>
        <v>1917</v>
      </c>
      <c r="H122" s="5">
        <f t="shared" si="16"/>
        <v>10.067814293166407</v>
      </c>
      <c r="I122" s="5">
        <f t="shared" si="17"/>
        <v>2.9212310902451746</v>
      </c>
      <c r="J122" s="5">
        <f t="shared" si="18"/>
        <v>82.263954094940004</v>
      </c>
      <c r="K122" s="5">
        <f t="shared" si="19"/>
        <v>4.7470005216484088</v>
      </c>
    </row>
    <row r="123" spans="1:11" x14ac:dyDescent="0.4">
      <c r="A123" t="s">
        <v>13</v>
      </c>
      <c r="B123" t="s">
        <v>99</v>
      </c>
      <c r="C123" s="3">
        <v>35</v>
      </c>
      <c r="D123" s="3">
        <v>81</v>
      </c>
      <c r="E123" s="2">
        <v>1442</v>
      </c>
      <c r="F123" s="3">
        <v>238</v>
      </c>
      <c r="G123" s="4">
        <f t="shared" si="15"/>
        <v>1796</v>
      </c>
      <c r="H123" s="5">
        <f t="shared" si="16"/>
        <v>1.9487750556792873</v>
      </c>
      <c r="I123" s="5">
        <f t="shared" si="17"/>
        <v>4.5100222717149219</v>
      </c>
      <c r="J123" s="5">
        <f t="shared" si="18"/>
        <v>80.289532293986639</v>
      </c>
      <c r="K123" s="5">
        <f t="shared" si="19"/>
        <v>13.251670378619155</v>
      </c>
    </row>
    <row r="124" spans="1:11" x14ac:dyDescent="0.4">
      <c r="A124" t="s">
        <v>191</v>
      </c>
      <c r="B124" t="s">
        <v>192</v>
      </c>
      <c r="C124" s="3">
        <v>76</v>
      </c>
      <c r="D124" s="3">
        <v>48</v>
      </c>
      <c r="E124" s="3">
        <v>1484</v>
      </c>
      <c r="F124" s="3">
        <v>154</v>
      </c>
      <c r="G124" s="4">
        <f t="shared" si="15"/>
        <v>1762</v>
      </c>
      <c r="H124" s="5">
        <f t="shared" si="16"/>
        <v>4.3132803632236092</v>
      </c>
      <c r="I124" s="5">
        <f t="shared" si="17"/>
        <v>2.7241770715096481</v>
      </c>
      <c r="J124" s="5">
        <f t="shared" si="18"/>
        <v>84.222474460839962</v>
      </c>
      <c r="K124" s="5">
        <f t="shared" si="19"/>
        <v>8.7400681044267881</v>
      </c>
    </row>
    <row r="125" spans="1:11" x14ac:dyDescent="0.4">
      <c r="A125" t="s">
        <v>125</v>
      </c>
      <c r="B125" t="s">
        <v>199</v>
      </c>
      <c r="C125" s="3">
        <v>118</v>
      </c>
      <c r="D125" s="3">
        <v>8</v>
      </c>
      <c r="E125" s="3">
        <v>1053</v>
      </c>
      <c r="F125" s="3">
        <v>439</v>
      </c>
      <c r="G125" s="4">
        <f t="shared" si="15"/>
        <v>1618</v>
      </c>
      <c r="H125" s="5">
        <f t="shared" si="16"/>
        <v>7.2929542645241039</v>
      </c>
      <c r="I125" s="5">
        <f t="shared" si="17"/>
        <v>0.4944375772558714</v>
      </c>
      <c r="J125" s="5">
        <f t="shared" si="18"/>
        <v>65.080346106304077</v>
      </c>
      <c r="K125" s="5">
        <f t="shared" si="19"/>
        <v>27.132262051915944</v>
      </c>
    </row>
    <row r="126" spans="1:11" x14ac:dyDescent="0.4">
      <c r="A126" t="s">
        <v>85</v>
      </c>
      <c r="B126" t="s">
        <v>209</v>
      </c>
      <c r="C126" s="3">
        <v>115</v>
      </c>
      <c r="D126" s="3">
        <v>23</v>
      </c>
      <c r="E126" s="3">
        <v>1199</v>
      </c>
      <c r="F126" s="3">
        <v>230</v>
      </c>
      <c r="G126" s="4">
        <f t="shared" si="15"/>
        <v>1567</v>
      </c>
      <c r="H126" s="5">
        <f t="shared" si="16"/>
        <v>7.3388640714741546</v>
      </c>
      <c r="I126" s="5">
        <f t="shared" si="17"/>
        <v>1.467772814294831</v>
      </c>
      <c r="J126" s="5">
        <f t="shared" si="18"/>
        <v>76.515634971282708</v>
      </c>
      <c r="K126" s="5">
        <f t="shared" si="19"/>
        <v>14.677728142948309</v>
      </c>
    </row>
    <row r="127" spans="1:11" x14ac:dyDescent="0.4">
      <c r="A127" t="s">
        <v>218</v>
      </c>
      <c r="B127" t="s">
        <v>168</v>
      </c>
      <c r="C127" s="3">
        <v>181</v>
      </c>
      <c r="D127" s="3">
        <v>26</v>
      </c>
      <c r="E127" s="3">
        <v>1109</v>
      </c>
      <c r="F127" s="3">
        <v>169</v>
      </c>
      <c r="G127" s="4">
        <f t="shared" si="15"/>
        <v>1485</v>
      </c>
      <c r="H127" s="5">
        <f t="shared" si="16"/>
        <v>12.188552188552189</v>
      </c>
      <c r="I127" s="5">
        <f t="shared" si="17"/>
        <v>1.7508417508417509</v>
      </c>
      <c r="J127" s="5">
        <f t="shared" si="18"/>
        <v>74.680134680134685</v>
      </c>
      <c r="K127" s="5">
        <f t="shared" si="19"/>
        <v>11.380471380471381</v>
      </c>
    </row>
    <row r="128" spans="1:11" x14ac:dyDescent="0.4">
      <c r="A128" t="s">
        <v>56</v>
      </c>
      <c r="B128" t="s">
        <v>119</v>
      </c>
      <c r="C128" s="3">
        <v>141</v>
      </c>
      <c r="D128" s="3">
        <v>36</v>
      </c>
      <c r="E128" s="2">
        <v>1097</v>
      </c>
      <c r="F128" s="3">
        <v>150</v>
      </c>
      <c r="G128" s="4">
        <f t="shared" si="15"/>
        <v>1424</v>
      </c>
      <c r="H128" s="5">
        <f t="shared" si="16"/>
        <v>9.9016853932584272</v>
      </c>
      <c r="I128" s="5">
        <f t="shared" si="17"/>
        <v>2.5280898876404492</v>
      </c>
      <c r="J128" s="5">
        <f t="shared" si="18"/>
        <v>77.036516853932582</v>
      </c>
      <c r="K128" s="5">
        <f t="shared" si="19"/>
        <v>10.533707865168539</v>
      </c>
    </row>
    <row r="129" spans="1:11" x14ac:dyDescent="0.4">
      <c r="A129" t="s">
        <v>74</v>
      </c>
      <c r="B129" t="s">
        <v>123</v>
      </c>
      <c r="C129" s="3">
        <v>113</v>
      </c>
      <c r="D129" s="3">
        <v>9</v>
      </c>
      <c r="E129" s="3">
        <v>901</v>
      </c>
      <c r="F129" s="3">
        <v>368</v>
      </c>
      <c r="G129" s="4">
        <f t="shared" si="15"/>
        <v>1391</v>
      </c>
      <c r="H129" s="5">
        <f t="shared" si="16"/>
        <v>8.1236520488856936</v>
      </c>
      <c r="I129" s="5">
        <f t="shared" si="17"/>
        <v>0.64701653486700217</v>
      </c>
      <c r="J129" s="5">
        <f t="shared" si="18"/>
        <v>64.773544212796551</v>
      </c>
      <c r="K129" s="5">
        <f t="shared" si="19"/>
        <v>26.455787203450754</v>
      </c>
    </row>
    <row r="130" spans="1:11" x14ac:dyDescent="0.4">
      <c r="A130" t="s">
        <v>84</v>
      </c>
      <c r="B130" t="s">
        <v>193</v>
      </c>
      <c r="C130" s="3">
        <v>36</v>
      </c>
      <c r="D130" s="3">
        <v>28</v>
      </c>
      <c r="E130" s="3">
        <v>1057</v>
      </c>
      <c r="F130" s="3">
        <v>246</v>
      </c>
      <c r="G130" s="4">
        <f t="shared" si="15"/>
        <v>1367</v>
      </c>
      <c r="H130" s="5">
        <f t="shared" si="16"/>
        <v>2.6335040234089244</v>
      </c>
      <c r="I130" s="5">
        <f t="shared" si="17"/>
        <v>2.0482809070958301</v>
      </c>
      <c r="J130" s="5">
        <f t="shared" si="18"/>
        <v>77.322604242867598</v>
      </c>
      <c r="K130" s="5">
        <f t="shared" si="19"/>
        <v>17.995610826627651</v>
      </c>
    </row>
    <row r="131" spans="1:11" x14ac:dyDescent="0.4">
      <c r="A131" t="s">
        <v>62</v>
      </c>
      <c r="B131" t="s">
        <v>227</v>
      </c>
      <c r="C131" s="3">
        <v>44</v>
      </c>
      <c r="D131" s="3">
        <v>6</v>
      </c>
      <c r="E131" s="3">
        <v>1003</v>
      </c>
      <c r="F131" s="3">
        <v>99</v>
      </c>
      <c r="G131" s="4">
        <f t="shared" si="15"/>
        <v>1152</v>
      </c>
      <c r="H131" s="5">
        <f t="shared" si="16"/>
        <v>3.8194444444444446</v>
      </c>
      <c r="I131" s="5">
        <f t="shared" si="17"/>
        <v>0.52083333333333326</v>
      </c>
      <c r="J131" s="5">
        <f t="shared" si="18"/>
        <v>87.065972222222214</v>
      </c>
      <c r="K131" s="5">
        <f t="shared" si="19"/>
        <v>8.59375</v>
      </c>
    </row>
    <row r="132" spans="1:11" x14ac:dyDescent="0.4">
      <c r="A132" t="s">
        <v>6</v>
      </c>
      <c r="B132" t="s">
        <v>133</v>
      </c>
      <c r="C132" s="3">
        <v>82</v>
      </c>
      <c r="D132" s="3">
        <v>671</v>
      </c>
      <c r="E132" s="2">
        <v>277</v>
      </c>
      <c r="F132" s="3">
        <v>34</v>
      </c>
      <c r="G132" s="4">
        <f t="shared" ref="G132:G141" si="20">SUM(C132:F132)</f>
        <v>1064</v>
      </c>
      <c r="H132" s="5">
        <f t="shared" ref="H132:H141" si="21">C132/$G132*100</f>
        <v>7.7067669172932325</v>
      </c>
      <c r="I132" s="5">
        <f t="shared" ref="I132:I141" si="22">D132/$G132*100</f>
        <v>63.063909774436091</v>
      </c>
      <c r="J132" s="5">
        <f t="shared" ref="J132:J141" si="23">E132/$G132*100</f>
        <v>26.033834586466163</v>
      </c>
      <c r="K132" s="5">
        <f t="shared" ref="K132:K141" si="24">F132/$G132*100</f>
        <v>3.1954887218045109</v>
      </c>
    </row>
    <row r="133" spans="1:11" x14ac:dyDescent="0.4">
      <c r="A133" t="s">
        <v>100</v>
      </c>
      <c r="B133" t="s">
        <v>305</v>
      </c>
      <c r="C133" s="3">
        <v>40</v>
      </c>
      <c r="D133" s="3">
        <v>33</v>
      </c>
      <c r="E133" s="2">
        <v>729</v>
      </c>
      <c r="F133" s="3">
        <v>60</v>
      </c>
      <c r="G133" s="4">
        <f t="shared" si="20"/>
        <v>862</v>
      </c>
      <c r="H133" s="5">
        <f t="shared" si="21"/>
        <v>4.6403712296983759</v>
      </c>
      <c r="I133" s="5">
        <f t="shared" si="22"/>
        <v>3.8283062645011601</v>
      </c>
      <c r="J133" s="5">
        <f t="shared" si="23"/>
        <v>84.570765661252906</v>
      </c>
      <c r="K133" s="5">
        <f t="shared" si="24"/>
        <v>6.9605568445475638</v>
      </c>
    </row>
    <row r="134" spans="1:11" x14ac:dyDescent="0.4">
      <c r="A134" t="s">
        <v>9</v>
      </c>
      <c r="B134" t="s">
        <v>96</v>
      </c>
      <c r="C134" s="3">
        <v>61</v>
      </c>
      <c r="D134" s="3">
        <v>487</v>
      </c>
      <c r="E134" s="2">
        <v>133</v>
      </c>
      <c r="F134" s="3">
        <v>48</v>
      </c>
      <c r="G134" s="4">
        <f t="shared" si="20"/>
        <v>729</v>
      </c>
      <c r="H134" s="5">
        <f t="shared" si="21"/>
        <v>8.3676268861454037</v>
      </c>
      <c r="I134" s="5">
        <f t="shared" si="22"/>
        <v>66.803840877914951</v>
      </c>
      <c r="J134" s="5">
        <f t="shared" si="23"/>
        <v>18.244170096021946</v>
      </c>
      <c r="K134" s="5">
        <f t="shared" si="24"/>
        <v>6.5843621399176957</v>
      </c>
    </row>
    <row r="135" spans="1:11" x14ac:dyDescent="0.4">
      <c r="A135" t="s">
        <v>69</v>
      </c>
      <c r="B135" t="s">
        <v>153</v>
      </c>
      <c r="C135" s="3">
        <v>22</v>
      </c>
      <c r="D135" s="3">
        <v>4</v>
      </c>
      <c r="E135" s="2">
        <v>430</v>
      </c>
      <c r="F135" s="3">
        <v>204</v>
      </c>
      <c r="G135" s="4">
        <f t="shared" si="20"/>
        <v>660</v>
      </c>
      <c r="H135" s="5">
        <f t="shared" si="21"/>
        <v>3.3333333333333335</v>
      </c>
      <c r="I135" s="5">
        <f t="shared" si="22"/>
        <v>0.60606060606060608</v>
      </c>
      <c r="J135" s="5">
        <f t="shared" si="23"/>
        <v>65.151515151515156</v>
      </c>
      <c r="K135" s="5">
        <f t="shared" si="24"/>
        <v>30.909090909090907</v>
      </c>
    </row>
    <row r="136" spans="1:11" x14ac:dyDescent="0.4">
      <c r="A136" t="s">
        <v>34</v>
      </c>
      <c r="B136" t="s">
        <v>306</v>
      </c>
      <c r="C136" s="3">
        <v>33</v>
      </c>
      <c r="D136" s="3">
        <v>5</v>
      </c>
      <c r="E136" s="2">
        <v>489</v>
      </c>
      <c r="F136" s="3">
        <v>76</v>
      </c>
      <c r="G136" s="4">
        <f t="shared" si="20"/>
        <v>603</v>
      </c>
      <c r="H136" s="5">
        <f t="shared" si="21"/>
        <v>5.4726368159203984</v>
      </c>
      <c r="I136" s="5">
        <f t="shared" si="22"/>
        <v>0.82918739635157546</v>
      </c>
      <c r="J136" s="5">
        <f t="shared" si="23"/>
        <v>81.094527363184071</v>
      </c>
      <c r="K136" s="5">
        <f t="shared" si="24"/>
        <v>12.603648424543948</v>
      </c>
    </row>
    <row r="137" spans="1:11" x14ac:dyDescent="0.4">
      <c r="A137" t="s">
        <v>32</v>
      </c>
      <c r="B137" t="s">
        <v>215</v>
      </c>
      <c r="C137" s="3">
        <v>32</v>
      </c>
      <c r="D137" s="3">
        <v>5</v>
      </c>
      <c r="E137" s="3">
        <v>463</v>
      </c>
      <c r="F137" s="3">
        <v>102</v>
      </c>
      <c r="G137" s="4">
        <f t="shared" si="20"/>
        <v>602</v>
      </c>
      <c r="H137" s="5">
        <f t="shared" si="21"/>
        <v>5.3156146179401995</v>
      </c>
      <c r="I137" s="5">
        <f t="shared" si="22"/>
        <v>0.83056478405315626</v>
      </c>
      <c r="J137" s="5">
        <f t="shared" si="23"/>
        <v>76.910299003322251</v>
      </c>
      <c r="K137" s="5">
        <f t="shared" si="24"/>
        <v>16.943521594684384</v>
      </c>
    </row>
    <row r="138" spans="1:11" x14ac:dyDescent="0.4">
      <c r="A138" t="s">
        <v>12</v>
      </c>
      <c r="B138" t="s">
        <v>98</v>
      </c>
      <c r="C138" s="3">
        <v>13</v>
      </c>
      <c r="D138" s="3">
        <v>8</v>
      </c>
      <c r="E138" s="2">
        <v>404</v>
      </c>
      <c r="F138" s="3">
        <v>113</v>
      </c>
      <c r="G138" s="4">
        <f t="shared" si="20"/>
        <v>538</v>
      </c>
      <c r="H138" s="5">
        <f t="shared" si="21"/>
        <v>2.4163568773234201</v>
      </c>
      <c r="I138" s="5">
        <f t="shared" si="22"/>
        <v>1.486988847583643</v>
      </c>
      <c r="J138" s="5">
        <f t="shared" si="23"/>
        <v>75.092936802973981</v>
      </c>
      <c r="K138" s="5">
        <f t="shared" si="24"/>
        <v>21.003717472118961</v>
      </c>
    </row>
    <row r="139" spans="1:11" x14ac:dyDescent="0.4">
      <c r="A139" t="s">
        <v>112</v>
      </c>
      <c r="B139" t="s">
        <v>163</v>
      </c>
      <c r="C139" s="3">
        <v>9</v>
      </c>
      <c r="D139" s="3">
        <v>7</v>
      </c>
      <c r="E139" s="2">
        <v>334</v>
      </c>
      <c r="F139" s="3">
        <v>130</v>
      </c>
      <c r="G139" s="4">
        <f t="shared" si="20"/>
        <v>480</v>
      </c>
      <c r="H139" s="5">
        <f t="shared" si="21"/>
        <v>1.875</v>
      </c>
      <c r="I139" s="5">
        <f t="shared" si="22"/>
        <v>1.4583333333333333</v>
      </c>
      <c r="J139" s="5">
        <f t="shared" si="23"/>
        <v>69.583333333333329</v>
      </c>
      <c r="K139" s="5">
        <f t="shared" si="24"/>
        <v>27.083333333333332</v>
      </c>
    </row>
    <row r="140" spans="1:11" x14ac:dyDescent="0.4">
      <c r="A140" t="s">
        <v>63</v>
      </c>
      <c r="B140" t="s">
        <v>121</v>
      </c>
      <c r="C140" s="3">
        <v>26</v>
      </c>
      <c r="D140" s="3">
        <v>5</v>
      </c>
      <c r="E140" s="2">
        <v>342</v>
      </c>
      <c r="F140" s="3">
        <v>77</v>
      </c>
      <c r="G140" s="4">
        <f t="shared" si="20"/>
        <v>450</v>
      </c>
      <c r="H140" s="5">
        <f t="shared" si="21"/>
        <v>5.7777777777777777</v>
      </c>
      <c r="I140" s="5">
        <f t="shared" si="22"/>
        <v>1.1111111111111112</v>
      </c>
      <c r="J140" s="5">
        <f t="shared" si="23"/>
        <v>76</v>
      </c>
      <c r="K140" s="5">
        <f t="shared" si="24"/>
        <v>17.111111111111111</v>
      </c>
    </row>
    <row r="141" spans="1:11" x14ac:dyDescent="0.4">
      <c r="A141" t="s">
        <v>124</v>
      </c>
      <c r="B141" t="s">
        <v>197</v>
      </c>
      <c r="C141" s="3">
        <v>3</v>
      </c>
      <c r="D141" s="3">
        <v>21</v>
      </c>
      <c r="E141" s="3">
        <v>86</v>
      </c>
      <c r="F141" s="3">
        <v>34</v>
      </c>
      <c r="G141" s="4">
        <f t="shared" si="20"/>
        <v>144</v>
      </c>
      <c r="H141" s="5">
        <f t="shared" si="21"/>
        <v>2.083333333333333</v>
      </c>
      <c r="I141" s="5">
        <f t="shared" si="22"/>
        <v>14.583333333333334</v>
      </c>
      <c r="J141" s="5">
        <f t="shared" si="23"/>
        <v>59.722222222222221</v>
      </c>
      <c r="K141" s="5">
        <f t="shared" si="24"/>
        <v>23.611111111111111</v>
      </c>
    </row>
    <row r="142" spans="1:11" x14ac:dyDescent="0.4">
      <c r="C142" s="3"/>
      <c r="D142" s="3"/>
      <c r="E142" s="3"/>
      <c r="F142" s="3"/>
      <c r="H142" s="6"/>
      <c r="I142" s="6"/>
      <c r="J142" s="6"/>
      <c r="K142" s="6"/>
    </row>
    <row r="143" spans="1:11" x14ac:dyDescent="0.4">
      <c r="A143" s="6"/>
      <c r="B143" s="6"/>
      <c r="C143" s="13"/>
      <c r="D143" s="13"/>
      <c r="E143" s="13"/>
      <c r="F143" s="13"/>
      <c r="G143" s="6"/>
      <c r="H143" s="3"/>
      <c r="I143" s="3"/>
      <c r="K143" s="3"/>
    </row>
    <row r="144" spans="1:11" x14ac:dyDescent="0.4">
      <c r="C144" s="3"/>
      <c r="D144" s="3"/>
      <c r="E144" s="3"/>
      <c r="F144" s="3"/>
      <c r="G144" s="4"/>
      <c r="H144" s="5"/>
      <c r="I144" s="5"/>
      <c r="J144" s="5"/>
      <c r="K144" s="5"/>
    </row>
  </sheetData>
  <sortState ref="A4:L144">
    <sortCondition descending="1" ref="G4:G144"/>
  </sortState>
  <mergeCells count="9">
    <mergeCell ref="G2:G3"/>
    <mergeCell ref="H2:K2"/>
    <mergeCell ref="L2:L3"/>
    <mergeCell ref="A2:A3"/>
    <mergeCell ref="B2:B3"/>
    <mergeCell ref="C2:C3"/>
    <mergeCell ref="D2:D3"/>
    <mergeCell ref="E2:E3"/>
    <mergeCell ref="F2:F3"/>
  </mergeCells>
  <phoneticPr fontId="2"/>
  <conditionalFormatting sqref="G144 G4">
    <cfRule type="dataBar" priority="15">
      <dataBar>
        <cfvo type="min"/>
        <cfvo type="max"/>
        <color rgb="FF63C384"/>
      </dataBar>
      <extLst>
        <ext xmlns:x14="http://schemas.microsoft.com/office/spreadsheetml/2009/9/main" uri="{B025F937-C7B1-47D3-B67F-A62EFF666E3E}">
          <x14:id>{944306C0-557D-472C-BB96-EE531927D384}</x14:id>
        </ext>
      </extLst>
    </cfRule>
  </conditionalFormatting>
  <conditionalFormatting sqref="H4:K144">
    <cfRule type="colorScale" priority="14">
      <colorScale>
        <cfvo type="min"/>
        <cfvo type="percentile" val="50"/>
        <cfvo type="max"/>
        <color theme="4"/>
        <color rgb="FFFFEB84"/>
        <color rgb="FFFF0000"/>
      </colorScale>
    </cfRule>
  </conditionalFormatting>
  <conditionalFormatting sqref="H4:K144">
    <cfRule type="colorScale" priority="10">
      <colorScale>
        <cfvo type="min"/>
        <cfvo type="percentile" val="50"/>
        <cfvo type="max"/>
        <color theme="0"/>
        <color rgb="FF00B0F0"/>
        <color rgb="FF0070C0"/>
      </colorScale>
    </cfRule>
    <cfRule type="colorScale" priority="11">
      <colorScale>
        <cfvo type="min"/>
        <cfvo type="max"/>
        <color theme="0"/>
        <color theme="4"/>
      </colorScale>
    </cfRule>
    <cfRule type="colorScale" priority="12">
      <colorScale>
        <cfvo type="min"/>
        <cfvo type="max"/>
        <color rgb="FFFFFF00"/>
        <color rgb="FFFF0000"/>
      </colorScale>
    </cfRule>
    <cfRule type="colorScale" priority="13">
      <colorScale>
        <cfvo type="min"/>
        <cfvo type="percentile" val="50"/>
        <cfvo type="max"/>
        <color rgb="FFF8696B"/>
        <color rgb="FFFFEB84"/>
        <color rgb="FF63BE7B"/>
      </colorScale>
    </cfRule>
  </conditionalFormatting>
  <conditionalFormatting sqref="G144">
    <cfRule type="dataBar" priority="9">
      <dataBar>
        <cfvo type="min"/>
        <cfvo type="max"/>
        <color rgb="FF63C384"/>
      </dataBar>
      <extLst>
        <ext xmlns:x14="http://schemas.microsoft.com/office/spreadsheetml/2009/9/main" uri="{B025F937-C7B1-47D3-B67F-A62EFF666E3E}">
          <x14:id>{F0F33C9D-E7E3-46C8-90A6-BB04F37EA2BA}</x14:id>
        </ext>
      </extLst>
    </cfRule>
  </conditionalFormatting>
  <conditionalFormatting sqref="G6:G143">
    <cfRule type="dataBar" priority="8">
      <dataBar>
        <cfvo type="min"/>
        <cfvo type="max"/>
        <color rgb="FF63C384"/>
      </dataBar>
      <extLst>
        <ext xmlns:x14="http://schemas.microsoft.com/office/spreadsheetml/2009/9/main" uri="{B025F937-C7B1-47D3-B67F-A62EFF666E3E}">
          <x14:id>{0B851F81-957D-4EF2-99BD-6B549203385A}</x14:id>
        </ext>
      </extLst>
    </cfRule>
  </conditionalFormatting>
  <conditionalFormatting sqref="G4:G1048576">
    <cfRule type="dataBar" priority="7">
      <dataBar>
        <cfvo type="min"/>
        <cfvo type="max"/>
        <color rgb="FF63C384"/>
      </dataBar>
      <extLst>
        <ext xmlns:x14="http://schemas.microsoft.com/office/spreadsheetml/2009/9/main" uri="{B025F937-C7B1-47D3-B67F-A62EFF666E3E}">
          <x14:id>{7B51358D-35C9-4CC2-9F90-E2D0CAA10989}</x14:id>
        </ext>
      </extLst>
    </cfRule>
  </conditionalFormatting>
  <conditionalFormatting sqref="G1:G2">
    <cfRule type="dataBar" priority="6">
      <dataBar>
        <cfvo type="min"/>
        <cfvo type="max"/>
        <color rgb="FF63C384"/>
      </dataBar>
      <extLst>
        <ext xmlns:x14="http://schemas.microsoft.com/office/spreadsheetml/2009/9/main" uri="{B025F937-C7B1-47D3-B67F-A62EFF666E3E}">
          <x14:id>{11DC4E3C-86C9-4BF0-A6BE-E3979B14CFDD}</x14:id>
        </ext>
      </extLst>
    </cfRule>
  </conditionalFormatting>
  <conditionalFormatting sqref="H3:K3">
    <cfRule type="colorScale" priority="5">
      <colorScale>
        <cfvo type="min"/>
        <cfvo type="percentile" val="50"/>
        <cfvo type="max"/>
        <color theme="4"/>
        <color rgb="FFFFEB84"/>
        <color rgb="FFFF0000"/>
      </colorScale>
    </cfRule>
  </conditionalFormatting>
  <conditionalFormatting sqref="H3:K3">
    <cfRule type="colorScale" priority="1">
      <colorScale>
        <cfvo type="min"/>
        <cfvo type="percentile" val="50"/>
        <cfvo type="max"/>
        <color theme="0"/>
        <color rgb="FF00B0F0"/>
        <color rgb="FF0070C0"/>
      </colorScale>
    </cfRule>
    <cfRule type="colorScale" priority="2">
      <colorScale>
        <cfvo type="min"/>
        <cfvo type="max"/>
        <color theme="0"/>
        <color theme="4"/>
      </colorScale>
    </cfRule>
    <cfRule type="colorScale" priority="3">
      <colorScale>
        <cfvo type="min"/>
        <cfvo type="max"/>
        <color rgb="FFFFFF00"/>
        <color rgb="FFFF0000"/>
      </colorScale>
    </cfRule>
    <cfRule type="colorScale" priority="4">
      <colorScale>
        <cfvo type="min"/>
        <cfvo type="percentile" val="50"/>
        <cfvo type="max"/>
        <color rgb="FFF8696B"/>
        <color rgb="FFFFEB84"/>
        <color rgb="FF63BE7B"/>
      </colorScale>
    </cfRule>
  </conditionalFormatting>
  <pageMargins left="0.7" right="0.7" top="0.75" bottom="0.75" header="0.3" footer="0.3"/>
  <pageSetup paperSize="8" scale="17" orientation="portrait" verticalDpi="0" r:id="rId1"/>
  <colBreaks count="1" manualBreakCount="1">
    <brk id="12" max="140" man="1"/>
  </colBreaks>
  <extLst>
    <ext xmlns:x14="http://schemas.microsoft.com/office/spreadsheetml/2009/9/main" uri="{78C0D931-6437-407d-A8EE-F0AAD7539E65}">
      <x14:conditionalFormattings>
        <x14:conditionalFormatting xmlns:xm="http://schemas.microsoft.com/office/excel/2006/main">
          <x14:cfRule type="dataBar" id="{944306C0-557D-472C-BB96-EE531927D384}">
            <x14:dataBar minLength="0" maxLength="100" border="1" negativeBarBorderColorSameAsPositive="0">
              <x14:cfvo type="autoMin"/>
              <x14:cfvo type="autoMax"/>
              <x14:borderColor rgb="FF63C384"/>
              <x14:negativeFillColor rgb="FFFF0000"/>
              <x14:negativeBorderColor rgb="FFFF0000"/>
              <x14:axisColor rgb="FF000000"/>
            </x14:dataBar>
          </x14:cfRule>
          <xm:sqref>G144 G4</xm:sqref>
        </x14:conditionalFormatting>
        <x14:conditionalFormatting xmlns:xm="http://schemas.microsoft.com/office/excel/2006/main">
          <x14:cfRule type="dataBar" id="{F0F33C9D-E7E3-46C8-90A6-BB04F37EA2BA}">
            <x14:dataBar minLength="0" maxLength="100" border="1" negativeBarBorderColorSameAsPositive="0">
              <x14:cfvo type="autoMin"/>
              <x14:cfvo type="autoMax"/>
              <x14:borderColor rgb="FF63C384"/>
              <x14:negativeFillColor rgb="FFFF0000"/>
              <x14:negativeBorderColor rgb="FFFF0000"/>
              <x14:axisColor rgb="FF000000"/>
            </x14:dataBar>
          </x14:cfRule>
          <xm:sqref>G144</xm:sqref>
        </x14:conditionalFormatting>
        <x14:conditionalFormatting xmlns:xm="http://schemas.microsoft.com/office/excel/2006/main">
          <x14:cfRule type="dataBar" id="{0B851F81-957D-4EF2-99BD-6B549203385A}">
            <x14:dataBar minLength="0" maxLength="100" border="1" negativeBarBorderColorSameAsPositive="0">
              <x14:cfvo type="autoMin"/>
              <x14:cfvo type="autoMax"/>
              <x14:borderColor rgb="FF63C384"/>
              <x14:negativeFillColor rgb="FFFF0000"/>
              <x14:negativeBorderColor rgb="FFFF0000"/>
              <x14:axisColor rgb="FF000000"/>
            </x14:dataBar>
          </x14:cfRule>
          <xm:sqref>G6:G143</xm:sqref>
        </x14:conditionalFormatting>
        <x14:conditionalFormatting xmlns:xm="http://schemas.microsoft.com/office/excel/2006/main">
          <x14:cfRule type="dataBar" id="{7B51358D-35C9-4CC2-9F90-E2D0CAA10989}">
            <x14:dataBar minLength="0" maxLength="100" border="1" negativeBarBorderColorSameAsPositive="0">
              <x14:cfvo type="autoMin"/>
              <x14:cfvo type="autoMax"/>
              <x14:borderColor rgb="FF63C384"/>
              <x14:negativeFillColor rgb="FFFF0000"/>
              <x14:negativeBorderColor rgb="FFFF0000"/>
              <x14:axisColor rgb="FF000000"/>
            </x14:dataBar>
          </x14:cfRule>
          <xm:sqref>G4:G1048576</xm:sqref>
        </x14:conditionalFormatting>
        <x14:conditionalFormatting xmlns:xm="http://schemas.microsoft.com/office/excel/2006/main">
          <x14:cfRule type="dataBar" id="{11DC4E3C-86C9-4BF0-A6BE-E3979B14CFDD}">
            <x14:dataBar minLength="0" maxLength="100" border="1" negativeBarBorderColorSameAsPositive="0">
              <x14:cfvo type="autoMin"/>
              <x14:cfvo type="autoMax"/>
              <x14:borderColor rgb="FF63C384"/>
              <x14:negativeFillColor rgb="FFFF0000"/>
              <x14:negativeBorderColor rgb="FFFF0000"/>
              <x14:axisColor rgb="FF000000"/>
            </x14:dataBar>
          </x14:cfRule>
          <xm:sqref>G1:G2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D89C0-B6EF-4C7C-9A16-A32E7283F837}">
  <dimension ref="B1:L51"/>
  <sheetViews>
    <sheetView zoomScale="85" zoomScaleNormal="85" zoomScaleSheetLayoutView="70" workbookViewId="0">
      <selection activeCell="E48" sqref="E48"/>
    </sheetView>
  </sheetViews>
  <sheetFormatPr defaultColWidth="8.75" defaultRowHeight="18.75" x14ac:dyDescent="0.4"/>
  <cols>
    <col min="1" max="1" width="1.75" style="8" customWidth="1"/>
    <col min="2" max="2" width="8.75" style="9" customWidth="1"/>
    <col min="3" max="3" width="4.75" style="8" customWidth="1"/>
    <col min="4" max="4" width="25.5" style="8" customWidth="1"/>
    <col min="5" max="5" width="177.75" style="8" customWidth="1"/>
    <col min="6" max="6" width="8.75" style="8"/>
    <col min="7" max="7" width="71.25" style="8" customWidth="1"/>
    <col min="8" max="16384" width="8.75" style="8"/>
  </cols>
  <sheetData>
    <row r="1" spans="2:7" ht="8.4499999999999993" customHeight="1" x14ac:dyDescent="0.4"/>
    <row r="2" spans="2:7" ht="36" customHeight="1" x14ac:dyDescent="0.4">
      <c r="B2" s="71" t="s">
        <v>437</v>
      </c>
      <c r="C2" s="71"/>
      <c r="D2" s="71"/>
      <c r="E2" s="71"/>
    </row>
    <row r="3" spans="2:7" ht="19.899999999999999" customHeight="1" x14ac:dyDescent="0.4">
      <c r="B3" s="25"/>
      <c r="C3" s="25"/>
      <c r="D3" s="25"/>
      <c r="E3" s="25"/>
    </row>
    <row r="4" spans="2:7" ht="19.899999999999999" customHeight="1" x14ac:dyDescent="0.4">
      <c r="B4" s="80" t="s">
        <v>435</v>
      </c>
      <c r="C4" s="76"/>
      <c r="D4" s="76"/>
      <c r="E4" s="76"/>
    </row>
    <row r="5" spans="2:7" x14ac:dyDescent="0.4">
      <c r="B5" s="72" t="s">
        <v>399</v>
      </c>
      <c r="C5" s="73"/>
      <c r="D5" s="73"/>
      <c r="E5" s="74"/>
    </row>
    <row r="6" spans="2:7" ht="55.9" customHeight="1" x14ac:dyDescent="0.4">
      <c r="B6" s="75" t="s">
        <v>278</v>
      </c>
      <c r="C6" s="76"/>
      <c r="D6" s="76"/>
      <c r="E6" s="77"/>
    </row>
    <row r="7" spans="2:7" x14ac:dyDescent="0.4">
      <c r="B7" s="78" t="s">
        <v>403</v>
      </c>
      <c r="C7" s="78"/>
      <c r="D7" s="78"/>
      <c r="E7" s="78"/>
    </row>
    <row r="8" spans="2:7" ht="79.900000000000006" customHeight="1" x14ac:dyDescent="0.4">
      <c r="B8" s="79" t="s">
        <v>279</v>
      </c>
      <c r="C8" s="79"/>
      <c r="D8" s="79"/>
      <c r="E8" s="79"/>
    </row>
    <row r="9" spans="2:7" x14ac:dyDescent="0.4">
      <c r="B9" s="78" t="s">
        <v>402</v>
      </c>
      <c r="C9" s="78"/>
      <c r="D9" s="78"/>
      <c r="E9" s="78"/>
      <c r="G9" s="11"/>
    </row>
    <row r="10" spans="2:7" ht="60.6" customHeight="1" x14ac:dyDescent="0.4">
      <c r="B10" s="79" t="s">
        <v>280</v>
      </c>
      <c r="C10" s="79"/>
      <c r="D10" s="79"/>
      <c r="E10" s="79"/>
      <c r="G10" s="11"/>
    </row>
    <row r="11" spans="2:7" x14ac:dyDescent="0.4">
      <c r="B11" s="78" t="s">
        <v>405</v>
      </c>
      <c r="C11" s="78"/>
      <c r="D11" s="78"/>
      <c r="E11" s="78"/>
      <c r="G11" s="10"/>
    </row>
    <row r="12" spans="2:7" ht="60" customHeight="1" x14ac:dyDescent="0.4">
      <c r="B12" s="79" t="s">
        <v>282</v>
      </c>
      <c r="C12" s="79"/>
      <c r="D12" s="79"/>
      <c r="E12" s="79"/>
      <c r="G12" s="10"/>
    </row>
    <row r="13" spans="2:7" x14ac:dyDescent="0.4">
      <c r="B13" s="81" t="s">
        <v>276</v>
      </c>
      <c r="C13" s="81"/>
      <c r="D13" s="81"/>
      <c r="E13" s="81"/>
      <c r="G13" s="10"/>
    </row>
    <row r="14" spans="2:7" x14ac:dyDescent="0.4">
      <c r="B14" s="26"/>
      <c r="C14" s="27"/>
      <c r="D14" s="27"/>
      <c r="E14" s="27"/>
    </row>
    <row r="15" spans="2:7" s="28" customFormat="1" ht="37.9" customHeight="1" x14ac:dyDescent="0.4">
      <c r="B15" s="82" t="s">
        <v>438</v>
      </c>
      <c r="C15" s="83"/>
      <c r="D15" s="83"/>
      <c r="E15" s="83"/>
    </row>
    <row r="16" spans="2:7" s="28" customFormat="1" x14ac:dyDescent="0.4">
      <c r="B16" s="66" t="s">
        <v>398</v>
      </c>
      <c r="C16" s="66"/>
      <c r="D16" s="66"/>
      <c r="E16" s="29" t="s">
        <v>368</v>
      </c>
    </row>
    <row r="17" spans="2:5" s="28" customFormat="1" x14ac:dyDescent="0.4">
      <c r="B17" s="58"/>
      <c r="C17" s="67" t="s">
        <v>406</v>
      </c>
      <c r="D17" s="67"/>
      <c r="E17" s="29" t="s">
        <v>369</v>
      </c>
    </row>
    <row r="18" spans="2:5" s="28" customFormat="1" x14ac:dyDescent="0.4">
      <c r="B18" s="59"/>
      <c r="C18" s="67" t="s">
        <v>407</v>
      </c>
      <c r="D18" s="67"/>
      <c r="E18" s="29" t="s">
        <v>370</v>
      </c>
    </row>
    <row r="19" spans="2:5" s="28" customFormat="1" x14ac:dyDescent="0.4">
      <c r="B19" s="59"/>
      <c r="C19" s="67" t="s">
        <v>408</v>
      </c>
      <c r="D19" s="67"/>
      <c r="E19" s="29" t="s">
        <v>371</v>
      </c>
    </row>
    <row r="20" spans="2:5" s="28" customFormat="1" x14ac:dyDescent="0.4">
      <c r="B20" s="59"/>
      <c r="C20" s="65" t="s">
        <v>409</v>
      </c>
      <c r="D20" s="65"/>
      <c r="E20" s="29" t="s">
        <v>372</v>
      </c>
    </row>
    <row r="21" spans="2:5" s="28" customFormat="1" x14ac:dyDescent="0.4">
      <c r="B21" s="64"/>
      <c r="C21" s="65" t="s">
        <v>410</v>
      </c>
      <c r="D21" s="65"/>
      <c r="E21" s="29" t="s">
        <v>373</v>
      </c>
    </row>
    <row r="22" spans="2:5" s="28" customFormat="1" x14ac:dyDescent="0.4">
      <c r="B22" s="66" t="s">
        <v>400</v>
      </c>
      <c r="C22" s="66"/>
      <c r="D22" s="66"/>
      <c r="E22" s="29" t="s">
        <v>374</v>
      </c>
    </row>
    <row r="23" spans="2:5" s="28" customFormat="1" x14ac:dyDescent="0.4">
      <c r="B23" s="58"/>
      <c r="C23" s="67" t="s">
        <v>411</v>
      </c>
      <c r="D23" s="67"/>
      <c r="E23" s="29" t="s">
        <v>375</v>
      </c>
    </row>
    <row r="24" spans="2:5" s="28" customFormat="1" x14ac:dyDescent="0.4">
      <c r="B24" s="59"/>
      <c r="C24" s="67" t="s">
        <v>412</v>
      </c>
      <c r="D24" s="67"/>
      <c r="E24" s="29" t="s">
        <v>376</v>
      </c>
    </row>
    <row r="25" spans="2:5" s="28" customFormat="1" x14ac:dyDescent="0.4">
      <c r="B25" s="60"/>
      <c r="C25" s="31"/>
      <c r="D25" s="30" t="s">
        <v>419</v>
      </c>
      <c r="E25" s="29" t="s">
        <v>377</v>
      </c>
    </row>
    <row r="26" spans="2:5" s="28" customFormat="1" x14ac:dyDescent="0.4">
      <c r="B26" s="59"/>
      <c r="C26" s="67" t="s">
        <v>413</v>
      </c>
      <c r="D26" s="67"/>
      <c r="E26" s="29" t="s">
        <v>378</v>
      </c>
    </row>
    <row r="27" spans="2:5" s="28" customFormat="1" x14ac:dyDescent="0.4">
      <c r="B27" s="60"/>
      <c r="C27" s="62"/>
      <c r="D27" s="30" t="s">
        <v>420</v>
      </c>
      <c r="E27" s="29" t="s">
        <v>379</v>
      </c>
    </row>
    <row r="28" spans="2:5" s="28" customFormat="1" x14ac:dyDescent="0.4">
      <c r="B28" s="60"/>
      <c r="C28" s="63"/>
      <c r="D28" s="30" t="s">
        <v>421</v>
      </c>
      <c r="E28" s="29" t="s">
        <v>380</v>
      </c>
    </row>
    <row r="29" spans="2:5" s="28" customFormat="1" x14ac:dyDescent="0.4">
      <c r="B29" s="59"/>
      <c r="C29" s="67" t="s">
        <v>414</v>
      </c>
      <c r="D29" s="67"/>
      <c r="E29" s="29" t="s">
        <v>381</v>
      </c>
    </row>
    <row r="30" spans="2:5" s="28" customFormat="1" x14ac:dyDescent="0.4">
      <c r="B30" s="61"/>
      <c r="C30" s="31"/>
      <c r="D30" s="30" t="s">
        <v>422</v>
      </c>
      <c r="E30" s="29" t="s">
        <v>382</v>
      </c>
    </row>
    <row r="31" spans="2:5" s="28" customFormat="1" x14ac:dyDescent="0.4">
      <c r="B31" s="68" t="s">
        <v>401</v>
      </c>
      <c r="C31" s="66"/>
      <c r="D31" s="66"/>
      <c r="E31" s="29" t="s">
        <v>383</v>
      </c>
    </row>
    <row r="32" spans="2:5" s="28" customFormat="1" x14ac:dyDescent="0.4">
      <c r="B32" s="58"/>
      <c r="C32" s="67" t="s">
        <v>415</v>
      </c>
      <c r="D32" s="67"/>
      <c r="E32" s="29" t="s">
        <v>384</v>
      </c>
    </row>
    <row r="33" spans="2:12" s="28" customFormat="1" x14ac:dyDescent="0.4">
      <c r="B33" s="59"/>
      <c r="C33" s="67" t="s">
        <v>416</v>
      </c>
      <c r="D33" s="67"/>
      <c r="E33" s="29" t="s">
        <v>385</v>
      </c>
    </row>
    <row r="34" spans="2:12" s="28" customFormat="1" x14ac:dyDescent="0.4">
      <c r="B34" s="59"/>
      <c r="C34" s="67" t="s">
        <v>417</v>
      </c>
      <c r="D34" s="67"/>
      <c r="E34" s="29" t="s">
        <v>374</v>
      </c>
    </row>
    <row r="35" spans="2:12" s="28" customFormat="1" x14ac:dyDescent="0.4">
      <c r="B35" s="60"/>
      <c r="C35" s="62"/>
      <c r="D35" s="30" t="s">
        <v>418</v>
      </c>
      <c r="E35" s="29" t="s">
        <v>386</v>
      </c>
    </row>
    <row r="36" spans="2:12" s="28" customFormat="1" x14ac:dyDescent="0.4">
      <c r="B36" s="61"/>
      <c r="C36" s="63"/>
      <c r="D36" s="30" t="s">
        <v>423</v>
      </c>
      <c r="E36" s="29" t="s">
        <v>387</v>
      </c>
    </row>
    <row r="37" spans="2:12" s="28" customFormat="1" x14ac:dyDescent="0.4">
      <c r="B37" s="66" t="s">
        <v>404</v>
      </c>
      <c r="C37" s="66"/>
      <c r="D37" s="66"/>
      <c r="E37" s="29" t="s">
        <v>388</v>
      </c>
    </row>
    <row r="38" spans="2:12" s="28" customFormat="1" x14ac:dyDescent="0.4">
      <c r="B38" s="58"/>
      <c r="C38" s="67" t="s">
        <v>424</v>
      </c>
      <c r="D38" s="67"/>
      <c r="E38" s="29" t="s">
        <v>389</v>
      </c>
    </row>
    <row r="39" spans="2:12" s="28" customFormat="1" x14ac:dyDescent="0.4">
      <c r="B39" s="59"/>
      <c r="C39" s="67" t="s">
        <v>425</v>
      </c>
      <c r="D39" s="67"/>
      <c r="E39" s="29" t="s">
        <v>390</v>
      </c>
      <c r="F39" s="69"/>
      <c r="G39" s="69"/>
      <c r="H39" s="69"/>
      <c r="I39" s="69"/>
      <c r="J39" s="69"/>
      <c r="K39" s="69"/>
      <c r="L39" s="69"/>
    </row>
    <row r="40" spans="2:12" s="28" customFormat="1" x14ac:dyDescent="0.4">
      <c r="B40" s="59"/>
      <c r="C40" s="67" t="s">
        <v>426</v>
      </c>
      <c r="D40" s="67"/>
      <c r="E40" s="29" t="s">
        <v>391</v>
      </c>
      <c r="F40" s="69"/>
      <c r="G40" s="69"/>
      <c r="H40" s="69"/>
      <c r="I40" s="69"/>
      <c r="J40" s="69"/>
      <c r="K40" s="69"/>
      <c r="L40" s="69"/>
    </row>
    <row r="41" spans="2:12" s="28" customFormat="1" x14ac:dyDescent="0.4">
      <c r="B41" s="59"/>
      <c r="C41" s="67" t="s">
        <v>427</v>
      </c>
      <c r="D41" s="67"/>
      <c r="E41" s="29" t="s">
        <v>392</v>
      </c>
      <c r="F41" s="33"/>
      <c r="G41" s="33"/>
      <c r="H41" s="33"/>
      <c r="I41" s="33"/>
      <c r="J41" s="33"/>
      <c r="K41" s="33"/>
      <c r="L41" s="33"/>
    </row>
    <row r="42" spans="2:12" s="28" customFormat="1" x14ac:dyDescent="0.4">
      <c r="B42" s="60"/>
      <c r="C42" s="62"/>
      <c r="D42" s="30" t="s">
        <v>428</v>
      </c>
      <c r="E42" s="29" t="s">
        <v>393</v>
      </c>
      <c r="F42" s="33"/>
      <c r="G42" s="33"/>
      <c r="H42" s="33"/>
      <c r="I42" s="33"/>
      <c r="J42" s="33"/>
      <c r="K42" s="33"/>
      <c r="L42" s="33"/>
    </row>
    <row r="43" spans="2:12" s="28" customFormat="1" x14ac:dyDescent="0.4">
      <c r="B43" s="60"/>
      <c r="C43" s="70"/>
      <c r="D43" s="30" t="s">
        <v>429</v>
      </c>
      <c r="E43" s="29" t="s">
        <v>394</v>
      </c>
      <c r="F43" s="33"/>
      <c r="G43" s="33"/>
      <c r="H43" s="33"/>
      <c r="I43" s="33"/>
      <c r="J43" s="33"/>
      <c r="K43" s="33"/>
      <c r="L43" s="33"/>
    </row>
    <row r="44" spans="2:12" s="28" customFormat="1" x14ac:dyDescent="0.4">
      <c r="B44" s="60"/>
      <c r="C44" s="63"/>
      <c r="D44" s="30" t="s">
        <v>430</v>
      </c>
      <c r="E44" s="29" t="s">
        <v>395</v>
      </c>
      <c r="F44" s="33"/>
      <c r="G44" s="33"/>
      <c r="H44" s="33"/>
      <c r="I44" s="33"/>
      <c r="J44" s="33"/>
      <c r="K44" s="33"/>
      <c r="L44" s="33"/>
    </row>
    <row r="45" spans="2:12" s="28" customFormat="1" x14ac:dyDescent="0.4">
      <c r="B45" s="59"/>
      <c r="C45" s="67" t="s">
        <v>431</v>
      </c>
      <c r="D45" s="67"/>
      <c r="E45" s="29" t="s">
        <v>396</v>
      </c>
      <c r="F45" s="33"/>
      <c r="G45" s="33"/>
      <c r="H45" s="33"/>
      <c r="I45" s="33"/>
      <c r="J45" s="33"/>
      <c r="K45" s="33"/>
      <c r="L45" s="33"/>
    </row>
    <row r="46" spans="2:12" s="28" customFormat="1" x14ac:dyDescent="0.4">
      <c r="B46" s="64"/>
      <c r="C46" s="67" t="s">
        <v>432</v>
      </c>
      <c r="D46" s="67"/>
      <c r="E46" s="32" t="s">
        <v>397</v>
      </c>
      <c r="F46" s="33"/>
      <c r="G46" s="33"/>
      <c r="H46" s="33"/>
      <c r="I46" s="33"/>
      <c r="J46" s="33"/>
      <c r="K46" s="33"/>
      <c r="L46" s="33"/>
    </row>
    <row r="47" spans="2:12" x14ac:dyDescent="0.4">
      <c r="B47" s="24"/>
    </row>
    <row r="48" spans="2:12" x14ac:dyDescent="0.4">
      <c r="B48" s="24"/>
    </row>
    <row r="49" spans="2:2" x14ac:dyDescent="0.4">
      <c r="B49" s="24"/>
    </row>
    <row r="50" spans="2:2" x14ac:dyDescent="0.4">
      <c r="B50" s="23"/>
    </row>
    <row r="51" spans="2:2" x14ac:dyDescent="0.4">
      <c r="B51" s="24"/>
    </row>
  </sheetData>
  <mergeCells count="42">
    <mergeCell ref="B10:E10"/>
    <mergeCell ref="B11:E11"/>
    <mergeCell ref="B12:E12"/>
    <mergeCell ref="B13:E13"/>
    <mergeCell ref="B15:E15"/>
    <mergeCell ref="C46:D46"/>
    <mergeCell ref="C41:D41"/>
    <mergeCell ref="C42:C44"/>
    <mergeCell ref="B17:B21"/>
    <mergeCell ref="B2:E2"/>
    <mergeCell ref="B5:E5"/>
    <mergeCell ref="B6:E6"/>
    <mergeCell ref="B7:E7"/>
    <mergeCell ref="B8:E8"/>
    <mergeCell ref="B9:E9"/>
    <mergeCell ref="B16:D16"/>
    <mergeCell ref="C17:D17"/>
    <mergeCell ref="C18:D18"/>
    <mergeCell ref="C19:D19"/>
    <mergeCell ref="C20:D20"/>
    <mergeCell ref="B4:E4"/>
    <mergeCell ref="C39:D39"/>
    <mergeCell ref="F39:L40"/>
    <mergeCell ref="C40:D40"/>
    <mergeCell ref="C45:D45"/>
    <mergeCell ref="C38:D38"/>
    <mergeCell ref="B32:B36"/>
    <mergeCell ref="C35:C36"/>
    <mergeCell ref="B38:B46"/>
    <mergeCell ref="C21:D21"/>
    <mergeCell ref="B22:D22"/>
    <mergeCell ref="C23:D23"/>
    <mergeCell ref="C24:D24"/>
    <mergeCell ref="C26:D26"/>
    <mergeCell ref="C29:D29"/>
    <mergeCell ref="B23:B30"/>
    <mergeCell ref="C27:C28"/>
    <mergeCell ref="B31:D31"/>
    <mergeCell ref="C32:D32"/>
    <mergeCell ref="C33:D33"/>
    <mergeCell ref="C34:D34"/>
    <mergeCell ref="B37:D37"/>
  </mergeCells>
  <phoneticPr fontId="2"/>
  <pageMargins left="0.7" right="0.7" top="0.75" bottom="0.75" header="0.3" footer="0.3"/>
  <pageSetup paperSize="8"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はじめに</vt:lpstr>
      <vt:lpstr>結果（カテゴリー順）</vt:lpstr>
      <vt:lpstr>結果(ヒット数順)</vt:lpstr>
      <vt:lpstr>０～3次予防</vt:lpstr>
      <vt:lpstr>はじめに!Print_Area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2022-10-25T05:42:44Z</dcterms:created>
  <dcterms:modified xsi:type="dcterms:W3CDTF">2022-10-26T01:56:02Z</dcterms:modified>
</cp:coreProperties>
</file>